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10" windowWidth="15255" windowHeight="7875"/>
  </bookViews>
  <sheets>
    <sheet name="стационар общее" sheetId="2" r:id="rId1"/>
    <sheet name="поликлиника общее" sheetId="3" r:id="rId2"/>
  </sheets>
  <definedNames>
    <definedName name="_xlnm._FilterDatabase" localSheetId="0" hidden="1">'стационар общее'!$AB$1:$AB$50</definedName>
    <definedName name="_xlnm.Print_Titles" localSheetId="1">'поликлиника общее'!$B:$C,'поликлиника общее'!$2:$5</definedName>
    <definedName name="_xlnm.Print_Titles" localSheetId="0">'стационар общее'!$B:$C,'стационар общее'!$2:$5</definedName>
    <definedName name="_xlnm.Print_Area" localSheetId="1">'поликлиника общее'!$A$1:$AA$53</definedName>
    <definedName name="_xlnm.Print_Area" localSheetId="0">'стационар общее'!$A$1:$AB$46</definedName>
  </definedNames>
  <calcPr calcId="145621"/>
</workbook>
</file>

<file path=xl/calcChain.xml><?xml version="1.0" encoding="utf-8"?>
<calcChain xmlns="http://schemas.openxmlformats.org/spreadsheetml/2006/main">
  <c r="J47" i="3"/>
  <c r="AA47" s="1"/>
  <c r="AB53"/>
  <c r="P25" l="1"/>
  <c r="J25"/>
  <c r="AA21"/>
  <c r="P14"/>
  <c r="J14"/>
  <c r="P20" i="2"/>
  <c r="J20"/>
  <c r="AB9"/>
  <c r="AA25" i="3" l="1"/>
  <c r="AA14"/>
  <c r="AB20" i="2"/>
  <c r="AA5" i="3"/>
  <c r="AB16" i="2" l="1"/>
  <c r="AB17"/>
  <c r="AB24"/>
  <c r="AB25"/>
  <c r="AB26"/>
  <c r="AB30"/>
  <c r="AB34"/>
  <c r="AB35"/>
  <c r="AB37"/>
  <c r="AB38"/>
  <c r="AB42"/>
  <c r="AB43"/>
  <c r="AB46"/>
  <c r="J13"/>
  <c r="AB13" s="1"/>
  <c r="J12"/>
  <c r="AB12" s="1"/>
  <c r="J17" i="3" l="1"/>
  <c r="AA17" s="1"/>
  <c r="J7"/>
  <c r="AA7" s="1"/>
  <c r="J43"/>
  <c r="J8"/>
  <c r="J9"/>
  <c r="J10"/>
  <c r="AA10" s="1"/>
  <c r="J11"/>
  <c r="J23"/>
  <c r="J18"/>
  <c r="J12"/>
  <c r="J13"/>
  <c r="J19"/>
  <c r="AA19" s="1"/>
  <c r="J20"/>
  <c r="AA20" s="1"/>
  <c r="J15"/>
  <c r="J24"/>
  <c r="AA24" s="1"/>
  <c r="J26"/>
  <c r="AA26" s="1"/>
  <c r="J27"/>
  <c r="AA27" s="1"/>
  <c r="J29"/>
  <c r="AA29" s="1"/>
  <c r="J28"/>
  <c r="J22"/>
  <c r="J16"/>
  <c r="J30"/>
  <c r="J32"/>
  <c r="AA32" s="1"/>
  <c r="J31"/>
  <c r="AA31" s="1"/>
  <c r="J33"/>
  <c r="J34"/>
  <c r="AA34" s="1"/>
  <c r="J35"/>
  <c r="AA35" s="1"/>
  <c r="J36"/>
  <c r="AA36" s="1"/>
  <c r="J37"/>
  <c r="AA37" s="1"/>
  <c r="J38"/>
  <c r="J39"/>
  <c r="AA39" s="1"/>
  <c r="J40"/>
  <c r="AA40" s="1"/>
  <c r="J41"/>
  <c r="AA41" s="1"/>
  <c r="J42"/>
  <c r="AA42" s="1"/>
  <c r="J45"/>
  <c r="AA45" s="1"/>
  <c r="J44"/>
  <c r="AA44" s="1"/>
  <c r="J48"/>
  <c r="AA48" s="1"/>
  <c r="J50"/>
  <c r="AA50" s="1"/>
  <c r="J49"/>
  <c r="AA49" s="1"/>
  <c r="J46"/>
  <c r="AA46" s="1"/>
  <c r="J51"/>
  <c r="AA51" s="1"/>
  <c r="J53"/>
  <c r="AA53" s="1"/>
  <c r="J14" i="2"/>
  <c r="P14"/>
  <c r="T14"/>
  <c r="AB14" l="1"/>
  <c r="J28"/>
  <c r="P28"/>
  <c r="AB28" s="1"/>
  <c r="W9" i="3"/>
  <c r="T9"/>
  <c r="P9"/>
  <c r="Z11"/>
  <c r="W11"/>
  <c r="T11"/>
  <c r="P11"/>
  <c r="P6"/>
  <c r="J6"/>
  <c r="P16"/>
  <c r="AA16" s="1"/>
  <c r="P22"/>
  <c r="T22"/>
  <c r="P18"/>
  <c r="T18"/>
  <c r="P38"/>
  <c r="T38"/>
  <c r="Z12"/>
  <c r="W12"/>
  <c r="T12"/>
  <c r="P12"/>
  <c r="P15"/>
  <c r="AA15" s="1"/>
  <c r="J31" i="2"/>
  <c r="P31"/>
  <c r="T31"/>
  <c r="J18"/>
  <c r="P18"/>
  <c r="J15"/>
  <c r="P15"/>
  <c r="T15"/>
  <c r="J21"/>
  <c r="P21"/>
  <c r="T21"/>
  <c r="J44"/>
  <c r="P44"/>
  <c r="T44"/>
  <c r="J10"/>
  <c r="AB10" s="1"/>
  <c r="J8"/>
  <c r="P8"/>
  <c r="T8"/>
  <c r="J33"/>
  <c r="AB33" s="1"/>
  <c r="J41"/>
  <c r="P41"/>
  <c r="T41"/>
  <c r="W41"/>
  <c r="J27"/>
  <c r="P27"/>
  <c r="T27"/>
  <c r="W27"/>
  <c r="J22"/>
  <c r="P22"/>
  <c r="J29"/>
  <c r="P29"/>
  <c r="J36"/>
  <c r="P36"/>
  <c r="T36"/>
  <c r="W36"/>
  <c r="AA36"/>
  <c r="J40"/>
  <c r="P40"/>
  <c r="J11"/>
  <c r="P11"/>
  <c r="J32"/>
  <c r="P32"/>
  <c r="T32"/>
  <c r="AA32"/>
  <c r="J39"/>
  <c r="P39"/>
  <c r="T39"/>
  <c r="AA39"/>
  <c r="P23"/>
  <c r="AB23" s="1"/>
  <c r="J7"/>
  <c r="P7"/>
  <c r="J6"/>
  <c r="P6"/>
  <c r="AA19"/>
  <c r="W19"/>
  <c r="T19"/>
  <c r="P19"/>
  <c r="J19"/>
  <c r="AB7" l="1"/>
  <c r="AB29"/>
  <c r="AB15"/>
  <c r="AB6"/>
  <c r="AB22"/>
  <c r="AB18"/>
  <c r="AB39"/>
  <c r="AB32"/>
  <c r="AB36"/>
  <c r="AB19"/>
  <c r="AB11"/>
  <c r="AB27"/>
  <c r="AB41"/>
  <c r="AB21"/>
  <c r="AB31"/>
  <c r="AB40"/>
  <c r="AB8"/>
  <c r="AB44"/>
  <c r="AA12" i="3"/>
  <c r="AA6"/>
  <c r="AA11"/>
  <c r="AA38"/>
  <c r="AA22"/>
  <c r="AA18"/>
  <c r="AA9"/>
  <c r="Z8" l="1"/>
  <c r="W8"/>
  <c r="T8"/>
  <c r="P8"/>
  <c r="T28"/>
  <c r="P28"/>
  <c r="T33"/>
  <c r="P33"/>
  <c r="P23"/>
  <c r="AA23" s="1"/>
  <c r="AA28" l="1"/>
  <c r="AA8"/>
  <c r="AA33"/>
  <c r="T30"/>
  <c r="P30"/>
  <c r="P13"/>
  <c r="AA13" s="1"/>
  <c r="T43"/>
  <c r="P43"/>
  <c r="AA30" l="1"/>
  <c r="AA43"/>
  <c r="AB5" i="2"/>
</calcChain>
</file>

<file path=xl/sharedStrings.xml><?xml version="1.0" encoding="utf-8"?>
<sst xmlns="http://schemas.openxmlformats.org/spreadsheetml/2006/main" count="198" uniqueCount="131">
  <si>
    <t xml:space="preserve"> </t>
  </si>
  <si>
    <t xml:space="preserve">1. Открытость и доступность информации о медицинской организации </t>
  </si>
  <si>
    <t>1) уровень рейтинга на сайте www.bus.gov.ru (от 0 до 1)</t>
  </si>
  <si>
    <t>www.bus.gov.ru</t>
  </si>
  <si>
    <t>3) наличие и доступность способов обратной связи с потребителями услуг в сфере здравоохранения (балл)</t>
  </si>
  <si>
    <t>2)полнота, актуальность и понятность информации о медицинской организации, размещаемой на официальном сайте (балл)</t>
  </si>
  <si>
    <t>Анализ сайтов</t>
  </si>
  <si>
    <t>5) доля пациентов, удовлетворенных качеством и полнотой информации, доступной на официальном сайте медицинской организации (%)</t>
  </si>
  <si>
    <t xml:space="preserve">2. Комфортность условий и доступность получения медицинских услуг, в том числе для граждан с ограниченными возможностями здоровья </t>
  </si>
  <si>
    <t>1) доля пациентов, которые записались на прием у врача при первом обращении в медицинскую организацию (%)</t>
  </si>
  <si>
    <t xml:space="preserve">Опрос граждан-получателей социальных услуг </t>
  </si>
  <si>
    <t xml:space="preserve">3. Время ожидания в очереди при получении медицинской услуг </t>
  </si>
  <si>
    <t xml:space="preserve">4. Доброжелательность, вежливость и компетентность работников медицинской организации </t>
  </si>
  <si>
    <t xml:space="preserve">1) доля потребителей услуг, которые высоко оценивают доброжелательность, вежливость и внимательность работников медицинских организаций (%) </t>
  </si>
  <si>
    <t xml:space="preserve">2) доля потребителей услуг, которые высоко оценивают компетентность медицинских работников (%) </t>
  </si>
  <si>
    <t xml:space="preserve">5. Удовлетворенность качеством обслуживания в медицинской организации </t>
  </si>
  <si>
    <t>Наименование показателя</t>
  </si>
  <si>
    <t>Источник информации</t>
  </si>
  <si>
    <t xml:space="preserve">3. Время ожидания в очереди при получении медицинской услуги </t>
  </si>
  <si>
    <t xml:space="preserve">2) доля пациентов, готовых рекомендовать медицинскую организацию для получения медицинской помощи (%) </t>
  </si>
  <si>
    <t>всего</t>
  </si>
  <si>
    <t>Итого, интегральный результат</t>
  </si>
  <si>
    <t>РЕЙТИНГ</t>
  </si>
  <si>
    <t>рейтинг</t>
  </si>
  <si>
    <t>ГАУЗ "Детская республиканская клиническая больница"</t>
  </si>
  <si>
    <t>ГБУЗ "Кяхтинская ЦРБ"</t>
  </si>
  <si>
    <t>ГБУЗ "Петропавловская ЦРБ"</t>
  </si>
  <si>
    <t>ГБУЗ "Гусиноозерская ЦРБ"</t>
  </si>
  <si>
    <t>ГБУЗ "Хоринская ЦРБ"</t>
  </si>
  <si>
    <t>ГБУЗ "Нижнеангарская ЦРБ"</t>
  </si>
  <si>
    <t>ГБУЗ "Тарбагатайская ЦРБ"</t>
  </si>
  <si>
    <t>ГБУЗ "Бичурская ЦРБ"</t>
  </si>
  <si>
    <t>ГБУЗ "Еравнинская ЦРБ"</t>
  </si>
  <si>
    <t>ГБУЗ "Республиканская клиническая больница им. Семашко"</t>
  </si>
  <si>
    <t>ГБУЗ "Кабанская ЦРБ"</t>
  </si>
  <si>
    <t>ГБУЗ "Прибайкальская ЦРБ"</t>
  </si>
  <si>
    <t>ГБУЗ "Окинская ЦРБ"</t>
  </si>
  <si>
    <t>ГБУЗ "Республиканский психоневрологический диспансер"</t>
  </si>
  <si>
    <t>ГБУЗ "Баунтовская ЦРБ"</t>
  </si>
  <si>
    <t>ГБУЗ "Республиканский кожно-венерологический диспансер"</t>
  </si>
  <si>
    <t>ГБУЗ "Кижингинская ЦРБ"</t>
  </si>
  <si>
    <t>ГБУЗ"Мухоршибирская ЦРБ"</t>
  </si>
  <si>
    <t>ГБУЗ"Городской родильный дом № 2"</t>
  </si>
  <si>
    <t>ГБУЗ"Баргузинская ЦРБ"</t>
  </si>
  <si>
    <t>ГБУЗ"Заиграевская ЦРБ"</t>
  </si>
  <si>
    <t>ГБУЗ"Тункинская ЦРБ"</t>
  </si>
  <si>
    <t>ГБУЗ"Городская больница № 2"</t>
  </si>
  <si>
    <t>ГБУЗ"Курумканская ЦРБ"</t>
  </si>
  <si>
    <t>ГБУЗ"Иволгинская ЦРБ"</t>
  </si>
  <si>
    <t>ГБУЗ"Закаменская ЦРБ"</t>
  </si>
  <si>
    <t>ГБУЗ"Муйская ЦРБ"</t>
  </si>
  <si>
    <t xml:space="preserve">ГБУЗ"Городская больница №5" </t>
  </si>
  <si>
    <t>ГБУЗ"Еравнинская ЦРБ"</t>
  </si>
  <si>
    <t xml:space="preserve">ГБУЗ"Городская поликлиника №2" </t>
  </si>
  <si>
    <t>ГБУЗ"Хоринская ЦРБ"</t>
  </si>
  <si>
    <t>ГБУЗ"Бичурская ЦРБ"</t>
  </si>
  <si>
    <t>ГБУЗ"Городская поликлиника №1"</t>
  </si>
  <si>
    <t>ГБУЗ"Прибайкальская ЦРБ"</t>
  </si>
  <si>
    <t>ГБУЗ"Гусиноозерская ЦРБ"</t>
  </si>
  <si>
    <t xml:space="preserve">ГАУЗ"Стоматологическая поликлиника №2" </t>
  </si>
  <si>
    <t>ГБУЗ"Окинская ЦРБ"</t>
  </si>
  <si>
    <t>ГБУЗ"Кабанская ЦРБ"</t>
  </si>
  <si>
    <t xml:space="preserve">ГБУЗ"Городская поликлиника №6" </t>
  </si>
  <si>
    <t>ГБУЗ"Тарбагатайская ЦРБ"</t>
  </si>
  <si>
    <t>ГБУЗ"Петропавловская ЦРБ"</t>
  </si>
  <si>
    <t xml:space="preserve">ГАУЗ"Стоматологическая поликлиника №3" </t>
  </si>
  <si>
    <t xml:space="preserve">ГАУЗ"Стоматологическая поликлиника №1" </t>
  </si>
  <si>
    <t xml:space="preserve">ГБУЗ"Городская поликлиника №3" </t>
  </si>
  <si>
    <t>ГБУЗ"Нижнеангарская ЦРБ"</t>
  </si>
  <si>
    <t>ГБУЗ"Баунтовская ЦРБ"</t>
  </si>
  <si>
    <t xml:space="preserve">ГБУЗ"Городская больница №4" </t>
  </si>
  <si>
    <t>ГБУЗ"Кяхтинская ЦРБ"</t>
  </si>
  <si>
    <t>ГБУЗ"Кижингинская ЦРБ"</t>
  </si>
  <si>
    <t>ГБУЗ "Республиканский противотуберкулезный диспансер"</t>
  </si>
  <si>
    <t xml:space="preserve">4)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доступной в помещениях медицинской организации </t>
  </si>
  <si>
    <t xml:space="preserve">1) Доля потребителей услуг, удовлетворенных условиями пребывания в медицинской организации (%) </t>
  </si>
  <si>
    <t xml:space="preserve">2) доля потребителей услуг, удовлетвореных питанием в МО  (%) </t>
  </si>
  <si>
    <t xml:space="preserve">3) Доля потребителей услуг, госпитализированных в назначенный срок плановой госпитализации, % </t>
  </si>
  <si>
    <t xml:space="preserve">3) доля потребителей услуг, у которых вовремя пребывания в стационаре не возникла необходимость оплачитвать назначенные диагностические исследования за свой счет (%) </t>
  </si>
  <si>
    <t>4) доля потребителей услуг c ограниченными возможностями здоровья, удовлетворенных условиями пребывания в МО (%)</t>
  </si>
  <si>
    <t>1) среднее время ожидания в приемном отделении МО (мин.)</t>
  </si>
  <si>
    <t>2) средний срок ожидания плановой госпитализации с момента получения направления на плановую госпитализацию (относительно сроков ожидания, установленных территориальной программой государственных гарантий бесп. оказания гражданам мед. помощи), дни</t>
  </si>
  <si>
    <t xml:space="preserve">5. Удовлетворенность оказанными услугами в медицинской организации </t>
  </si>
  <si>
    <t xml:space="preserve">1) Доля потребителей услуг, удовлетворенных оказанными услугами  (%) </t>
  </si>
  <si>
    <t xml:space="preserve">2) Доля потребителей услуг, готовых рекомендовать медицинскую организацию для получения медицинской помощи (%) </t>
  </si>
  <si>
    <t xml:space="preserve">3) удовлетворенность действиями медицинского персонала по уходу (%) </t>
  </si>
  <si>
    <t>4)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доступной в помещениях (от числа опрошенных, %)</t>
  </si>
  <si>
    <t>5)доля пациентов, удовлетворенных качеством и полнотой информации, доступной на официальном сайте медицинской организации (%)</t>
  </si>
  <si>
    <t>4) доля потребителей услуг, у которых во время пребывания в стационаре не возникла необходимость оплачивать назначенные лекарственные средства за свой счет (%)</t>
  </si>
  <si>
    <t>2) средняя продолжительнось ожидания посещения врача с момента записи на прием, дни</t>
  </si>
  <si>
    <t>3)доступность записи на прием к врачу: по телефону, с использованием сети Интернет, в регистратуре лично, лечащим врачом на приеме при посещении, баллы</t>
  </si>
  <si>
    <t>4) Доля потребителей услуг, удовлетворенных условиями пребывания в медицинской организации, %</t>
  </si>
  <si>
    <t>5) Доля потребителей услуг с ограниченными возможностями здоровья, удовлетворенных условиями пребывания в медицинской организации, %</t>
  </si>
  <si>
    <t>1) Средний срок ожидания диагностического исследования с момента получения направления на диагностическое исследование (относительно сроков ожидания, установленных территориальной ПГГ), дни</t>
  </si>
  <si>
    <t>2) Доля потребителей услуг, которых врач принял во время, установленное по записи, %</t>
  </si>
  <si>
    <t>3) Доля потребителей услуг, которым диагностическое исследование выполнено во время, установленное по записи, %</t>
  </si>
  <si>
    <t xml:space="preserve">2) доля потребителей услуг, которые положительно оценивают компетентность медицинских работников (%) </t>
  </si>
  <si>
    <t>1) Доля потребителей услуг, удовлетворенных оказанными услугами, %</t>
  </si>
  <si>
    <t>Максимальное значение</t>
  </si>
  <si>
    <t>ГАУЗ "Республиканская клиническая гинекологическая больница"</t>
  </si>
  <si>
    <t>ГАУЗ "Республиканский наркологический диспансер"</t>
  </si>
  <si>
    <t>ГАУЗ "Республиканская клиническая больница восстановительного лечения "Центр восточной медицины"</t>
  </si>
  <si>
    <t>ГБУЗ "Республиканский врачебно-физкультурный диспансер"</t>
  </si>
  <si>
    <t>ГБУЗ "Республиканский центр по профилактике и борьбе со СПИД "</t>
  </si>
  <si>
    <t>ГАУЗ "Республиканский перинатальный центр"</t>
  </si>
  <si>
    <t>ГБУЗ "Бурятский клинический республиканский онкологический диспансер"</t>
  </si>
  <si>
    <t>ГАУЗ "Республиканская клиническая инфекционная больница"</t>
  </si>
  <si>
    <t>ГБУЗ "Городская клиническая больница скорой медицинской помощи им. В.В. Ангапова"</t>
  </si>
  <si>
    <t>ГАУЗ "Детская клиническая боьница с ЦМР"</t>
  </si>
  <si>
    <t>НУЗ "Отделенческая клиническая больница на ст. Улан-Удэ ОАО "РЖД"</t>
  </si>
  <si>
    <t>НУЗ "Отделенческая клиническая больница на ст.Северобайкальск ОАО "РЖД"</t>
  </si>
  <si>
    <t>АУ РБ "Республиканский клинический госпиталь для ветеранов войн "</t>
  </si>
  <si>
    <t>ГАУЗ "Республиканская стоматологическая поликлиника"</t>
  </si>
  <si>
    <t>ГАУЗ "Детская стоматологическая поликлиника"</t>
  </si>
  <si>
    <t>Количество анкет</t>
  </si>
  <si>
    <t>нет сайта</t>
  </si>
  <si>
    <t xml:space="preserve">0.8 </t>
  </si>
  <si>
    <t>ГБУЗ "Гордская больница№5"</t>
  </si>
  <si>
    <t>Медицинский центр " Диамед"</t>
  </si>
  <si>
    <t>ГБУЗ "Городская больница №4"</t>
  </si>
  <si>
    <t>ГАУЗ "Республиканский клинический лечебно-реабилитационный центр
 "Центр восточной медицины"</t>
  </si>
  <si>
    <t>Количество проанализированных анкет</t>
  </si>
  <si>
    <t xml:space="preserve">  </t>
  </si>
  <si>
    <t>Показатели оценки качества работы медицинских организаций (стационарные условия) ОБЩАЯ ТАБЛИЦА</t>
  </si>
  <si>
    <t>Показатели оценки качества работы медицинских организаций (амбулаторные условия) ОБЩАЯ ТАБЛИЦА</t>
  </si>
  <si>
    <t>нет в bus.gov</t>
  </si>
  <si>
    <t xml:space="preserve">№ </t>
  </si>
  <si>
    <t>№</t>
  </si>
  <si>
    <t>ГБУЗ "Республиканский центр медицинской профилактики им. В.Р. Бояновой", центр здоровья</t>
  </si>
  <si>
    <t>ГБУЗ "Республиканская клиническая больница им. Н.А. Семашко"</t>
  </si>
  <si>
    <t>ГБУЗ "Городской центр медицинской профилактики" , центр здоровья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</si>
</sst>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48"/>
      <color rgb="FF000080"/>
      <name val="Times New Roman"/>
      <family val="1"/>
      <charset val="204"/>
    </font>
    <font>
      <b/>
      <sz val="48"/>
      <name val="Times New Roman"/>
      <family val="1"/>
      <charset val="204"/>
    </font>
    <font>
      <sz val="4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8"/>
      <color rgb="FF000000"/>
      <name val="Times New Roman"/>
      <family val="1"/>
      <charset val="204"/>
    </font>
    <font>
      <sz val="28"/>
      <color rgb="FF000000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sz val="48"/>
      <color rgb="FF000000"/>
      <name val="Times New Roman"/>
      <family val="1"/>
      <charset val="204"/>
    </font>
    <font>
      <b/>
      <sz val="7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b/>
      <sz val="7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2" fontId="0" fillId="0" borderId="0" xfId="0" applyNumberFormat="1"/>
    <xf numFmtId="164" fontId="2" fillId="3" borderId="2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0" fontId="4" fillId="0" borderId="0" xfId="0" applyFont="1" applyAlignment="1">
      <alignment vertical="top"/>
    </xf>
    <xf numFmtId="0" fontId="5" fillId="0" borderId="0" xfId="0" applyFont="1"/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5" fillId="3" borderId="0" xfId="0" applyFont="1" applyFill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2" borderId="6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0" fontId="9" fillId="0" borderId="2" xfId="0" applyFont="1" applyBorder="1"/>
    <xf numFmtId="0" fontId="18" fillId="0" borderId="0" xfId="0" applyFont="1"/>
    <xf numFmtId="0" fontId="10" fillId="0" borderId="2" xfId="0" applyFont="1" applyBorder="1" applyAlignment="1">
      <alignment horizontal="center" vertical="center"/>
    </xf>
    <xf numFmtId="2" fontId="7" fillId="2" borderId="9" xfId="0" applyNumberFormat="1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164" fontId="10" fillId="3" borderId="2" xfId="0" applyNumberFormat="1" applyFont="1" applyFill="1" applyBorder="1"/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top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horizontal="center" vertical="top" wrapText="1"/>
    </xf>
    <xf numFmtId="0" fontId="23" fillId="3" borderId="2" xfId="0" applyFont="1" applyFill="1" applyBorder="1"/>
    <xf numFmtId="0" fontId="20" fillId="0" borderId="2" xfId="0" applyFont="1" applyBorder="1" applyAlignment="1">
      <alignment vertical="top" wrapText="1"/>
    </xf>
    <xf numFmtId="0" fontId="20" fillId="2" borderId="2" xfId="0" applyFont="1" applyFill="1" applyBorder="1" applyAlignment="1">
      <alignment vertical="top" wrapText="1"/>
    </xf>
    <xf numFmtId="0" fontId="20" fillId="3" borderId="2" xfId="0" applyFont="1" applyFill="1" applyBorder="1" applyAlignment="1">
      <alignment vertical="top" wrapText="1"/>
    </xf>
    <xf numFmtId="0" fontId="20" fillId="0" borderId="2" xfId="0" applyFont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164" fontId="17" fillId="2" borderId="7" xfId="0" applyNumberFormat="1" applyFont="1" applyFill="1" applyBorder="1" applyAlignment="1">
      <alignment horizontal="center" vertical="center" wrapText="1"/>
    </xf>
    <xf numFmtId="164" fontId="17" fillId="3" borderId="2" xfId="0" applyNumberFormat="1" applyFont="1" applyFill="1" applyBorder="1" applyAlignment="1">
      <alignment horizontal="center" vertical="center"/>
    </xf>
    <xf numFmtId="164" fontId="17" fillId="3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5" fillId="2" borderId="0" xfId="0" applyFont="1" applyFill="1"/>
    <xf numFmtId="164" fontId="0" fillId="2" borderId="0" xfId="0" applyNumberFormat="1" applyFill="1"/>
    <xf numFmtId="0" fontId="0" fillId="2" borderId="0" xfId="0" applyFill="1"/>
    <xf numFmtId="0" fontId="0" fillId="0" borderId="0" xfId="0"/>
    <xf numFmtId="164" fontId="2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/>
    <xf numFmtId="164" fontId="3" fillId="3" borderId="2" xfId="0" applyNumberFormat="1" applyFont="1" applyFill="1" applyBorder="1" applyAlignment="1">
      <alignment horizontal="center" vertical="top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164" fontId="28" fillId="3" borderId="0" xfId="0" applyNumberFormat="1" applyFont="1" applyFill="1"/>
    <xf numFmtId="164" fontId="30" fillId="3" borderId="2" xfId="0" applyNumberFormat="1" applyFont="1" applyFill="1" applyBorder="1" applyAlignment="1">
      <alignment vertical="top" wrapText="1"/>
    </xf>
    <xf numFmtId="164" fontId="30" fillId="3" borderId="2" xfId="0" applyNumberFormat="1" applyFont="1" applyFill="1" applyBorder="1" applyAlignment="1">
      <alignment vertical="center" wrapText="1"/>
    </xf>
    <xf numFmtId="164" fontId="30" fillId="3" borderId="9" xfId="0" applyNumberFormat="1" applyFont="1" applyFill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5" fillId="0" borderId="7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24" fillId="2" borderId="0" xfId="0" applyFont="1" applyFill="1" applyBorder="1"/>
    <xf numFmtId="0" fontId="13" fillId="4" borderId="2" xfId="0" applyFont="1" applyFill="1" applyBorder="1"/>
    <xf numFmtId="164" fontId="13" fillId="4" borderId="7" xfId="0" applyNumberFormat="1" applyFont="1" applyFill="1" applyBorder="1" applyAlignment="1">
      <alignment horizontal="center" vertical="center"/>
    </xf>
    <xf numFmtId="0" fontId="24" fillId="4" borderId="0" xfId="0" applyFont="1" applyFill="1"/>
    <xf numFmtId="0" fontId="13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/>
    </xf>
    <xf numFmtId="164" fontId="34" fillId="2" borderId="3" xfId="0" applyNumberFormat="1" applyFont="1" applyFill="1" applyBorder="1" applyAlignment="1">
      <alignment horizontal="center" vertical="center" wrapText="1"/>
    </xf>
    <xf numFmtId="164" fontId="34" fillId="2" borderId="2" xfId="0" applyNumberFormat="1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10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64" fontId="13" fillId="3" borderId="7" xfId="0" applyNumberFormat="1" applyFont="1" applyFill="1" applyBorder="1" applyAlignment="1">
      <alignment horizontal="center" vertical="center" wrapText="1"/>
    </xf>
    <xf numFmtId="164" fontId="14" fillId="2" borderId="13" xfId="0" applyNumberFormat="1" applyFont="1" applyFill="1" applyBorder="1" applyAlignment="1">
      <alignment horizontal="center" vertical="center" wrapText="1"/>
    </xf>
    <xf numFmtId="164" fontId="14" fillId="2" borderId="12" xfId="0" applyNumberFormat="1" applyFont="1" applyFill="1" applyBorder="1" applyAlignment="1">
      <alignment horizontal="center" vertical="center" wrapText="1"/>
    </xf>
    <xf numFmtId="164" fontId="14" fillId="2" borderId="14" xfId="0" applyNumberFormat="1" applyFont="1" applyFill="1" applyBorder="1" applyAlignment="1">
      <alignment horizontal="center" vertical="center" wrapText="1"/>
    </xf>
    <xf numFmtId="0" fontId="35" fillId="2" borderId="0" xfId="0" applyFont="1" applyFill="1"/>
    <xf numFmtId="0" fontId="35" fillId="4" borderId="2" xfId="0" applyFont="1" applyFill="1" applyBorder="1"/>
    <xf numFmtId="0" fontId="35" fillId="4" borderId="0" xfId="0" applyFont="1" applyFill="1"/>
    <xf numFmtId="0" fontId="22" fillId="4" borderId="2" xfId="0" applyFont="1" applyFill="1" applyBorder="1" applyAlignment="1">
      <alignment horizontal="center" vertical="center" wrapText="1"/>
    </xf>
    <xf numFmtId="164" fontId="27" fillId="4" borderId="2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0" fontId="0" fillId="0" borderId="0" xfId="0" applyBorder="1"/>
    <xf numFmtId="164" fontId="5" fillId="0" borderId="0" xfId="0" applyNumberFormat="1" applyFont="1"/>
    <xf numFmtId="0" fontId="27" fillId="0" borderId="11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0"/>
  <sheetViews>
    <sheetView tabSelected="1" view="pageBreakPreview" zoomScale="20" zoomScaleNormal="55" zoomScaleSheetLayoutView="20" workbookViewId="0">
      <pane xSplit="3" ySplit="1" topLeftCell="K2" activePane="bottomRight" state="frozen"/>
      <selection pane="topRight" activeCell="C1" sqref="C1"/>
      <selection pane="bottomLeft" activeCell="A2" sqref="A2"/>
      <selection pane="bottomRight" activeCell="B46" sqref="B46"/>
    </sheetView>
  </sheetViews>
  <sheetFormatPr defaultRowHeight="61.5"/>
  <cols>
    <col min="1" max="1" width="17.85546875" style="101" customWidth="1"/>
    <col min="2" max="2" width="30.7109375" customWidth="1"/>
    <col min="3" max="3" width="136.5703125" style="57" customWidth="1"/>
    <col min="4" max="4" width="18" customWidth="1"/>
    <col min="5" max="5" width="25.140625" customWidth="1"/>
    <col min="6" max="6" width="34.42578125" customWidth="1"/>
    <col min="7" max="7" width="62.7109375" customWidth="1"/>
    <col min="8" max="8" width="42" style="1" customWidth="1"/>
    <col min="9" max="9" width="27.28515625" customWidth="1"/>
    <col min="10" max="10" width="30.85546875" style="104" customWidth="1"/>
    <col min="11" max="12" width="18" customWidth="1"/>
    <col min="13" max="13" width="36.7109375" customWidth="1"/>
    <col min="14" max="14" width="30.5703125" customWidth="1"/>
    <col min="15" max="15" width="32.28515625" customWidth="1"/>
    <col min="16" max="16" width="29.42578125" style="104" customWidth="1"/>
    <col min="17" max="17" width="18" customWidth="1"/>
    <col min="18" max="18" width="52.42578125" customWidth="1"/>
    <col min="19" max="19" width="27.7109375" customWidth="1"/>
    <col min="20" max="20" width="30.85546875" style="104" customWidth="1"/>
    <col min="21" max="21" width="31.5703125" customWidth="1"/>
    <col min="22" max="22" width="53.140625" customWidth="1"/>
    <col min="23" max="23" width="29.42578125" style="104" customWidth="1"/>
    <col min="24" max="24" width="23.7109375" customWidth="1"/>
    <col min="25" max="25" width="24.85546875" customWidth="1"/>
    <col min="26" max="26" width="22.28515625" customWidth="1"/>
    <col min="27" max="27" width="0.42578125" style="3" customWidth="1"/>
    <col min="28" max="28" width="38" style="117" customWidth="1"/>
  </cols>
  <sheetData>
    <row r="1" spans="1:28" ht="100.5" customHeight="1">
      <c r="B1" s="142" t="s">
        <v>123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95"/>
      <c r="AA1" s="94"/>
      <c r="AB1" s="114"/>
    </row>
    <row r="2" spans="1:28" ht="126" customHeight="1">
      <c r="A2" s="102"/>
      <c r="B2" s="7"/>
      <c r="C2" s="56"/>
      <c r="D2" s="8" t="s">
        <v>121</v>
      </c>
      <c r="E2" s="145" t="s">
        <v>1</v>
      </c>
      <c r="F2" s="146"/>
      <c r="G2" s="146"/>
      <c r="H2" s="146"/>
      <c r="I2" s="147"/>
      <c r="J2" s="100" t="s">
        <v>20</v>
      </c>
      <c r="K2" s="143" t="s">
        <v>8</v>
      </c>
      <c r="L2" s="144"/>
      <c r="M2" s="144"/>
      <c r="N2" s="144"/>
      <c r="O2" s="148"/>
      <c r="P2" s="97" t="s">
        <v>20</v>
      </c>
      <c r="Q2" s="149" t="s">
        <v>18</v>
      </c>
      <c r="R2" s="149"/>
      <c r="S2" s="149"/>
      <c r="T2" s="97" t="s">
        <v>20</v>
      </c>
      <c r="U2" s="149" t="s">
        <v>12</v>
      </c>
      <c r="V2" s="149"/>
      <c r="W2" s="97" t="s">
        <v>20</v>
      </c>
      <c r="X2" s="143" t="s">
        <v>82</v>
      </c>
      <c r="Y2" s="144"/>
      <c r="Z2" s="144"/>
      <c r="AA2" s="2" t="s">
        <v>20</v>
      </c>
      <c r="AB2" s="115"/>
    </row>
    <row r="3" spans="1:28" ht="409.6" customHeight="1">
      <c r="A3" s="102" t="s">
        <v>126</v>
      </c>
      <c r="B3" s="18" t="s">
        <v>23</v>
      </c>
      <c r="C3" s="68" t="s">
        <v>16</v>
      </c>
      <c r="D3" s="69"/>
      <c r="E3" s="62" t="s">
        <v>2</v>
      </c>
      <c r="F3" s="62" t="s">
        <v>5</v>
      </c>
      <c r="G3" s="62" t="s">
        <v>4</v>
      </c>
      <c r="H3" s="59" t="s">
        <v>74</v>
      </c>
      <c r="I3" s="60" t="s">
        <v>7</v>
      </c>
      <c r="J3" s="105"/>
      <c r="K3" s="61" t="s">
        <v>75</v>
      </c>
      <c r="L3" s="13" t="s">
        <v>76</v>
      </c>
      <c r="M3" s="13" t="s">
        <v>78</v>
      </c>
      <c r="N3" s="13" t="s">
        <v>88</v>
      </c>
      <c r="O3" s="13" t="s">
        <v>79</v>
      </c>
      <c r="P3" s="105"/>
      <c r="Q3" s="12" t="s">
        <v>80</v>
      </c>
      <c r="R3" s="61" t="s">
        <v>81</v>
      </c>
      <c r="S3" s="60" t="s">
        <v>77</v>
      </c>
      <c r="T3" s="107"/>
      <c r="U3" s="62" t="s">
        <v>13</v>
      </c>
      <c r="V3" s="62" t="s">
        <v>14</v>
      </c>
      <c r="W3" s="105"/>
      <c r="X3" s="63" t="s">
        <v>83</v>
      </c>
      <c r="Y3" s="64" t="s">
        <v>84</v>
      </c>
      <c r="Z3" s="64" t="s">
        <v>85</v>
      </c>
      <c r="AA3" s="65"/>
      <c r="AB3" s="113" t="s">
        <v>21</v>
      </c>
    </row>
    <row r="4" spans="1:28" ht="184.5" customHeight="1">
      <c r="A4" s="102"/>
      <c r="B4" s="58"/>
      <c r="C4" s="70" t="s">
        <v>17</v>
      </c>
      <c r="D4" s="70"/>
      <c r="E4" s="67" t="s">
        <v>3</v>
      </c>
      <c r="F4" s="67" t="s">
        <v>6</v>
      </c>
      <c r="G4" s="67" t="s">
        <v>6</v>
      </c>
      <c r="H4" s="66" t="s">
        <v>10</v>
      </c>
      <c r="I4" s="67" t="s">
        <v>10</v>
      </c>
      <c r="J4" s="106"/>
      <c r="K4" s="66" t="s">
        <v>10</v>
      </c>
      <c r="L4" s="67" t="s">
        <v>10</v>
      </c>
      <c r="M4" s="67" t="s">
        <v>10</v>
      </c>
      <c r="N4" s="67" t="s">
        <v>10</v>
      </c>
      <c r="O4" s="67" t="s">
        <v>10</v>
      </c>
      <c r="P4" s="106"/>
      <c r="Q4" s="67" t="s">
        <v>10</v>
      </c>
      <c r="R4" s="67" t="s">
        <v>10</v>
      </c>
      <c r="S4" s="67" t="s">
        <v>10</v>
      </c>
      <c r="T4" s="106"/>
      <c r="U4" s="67" t="s">
        <v>10</v>
      </c>
      <c r="V4" s="67" t="s">
        <v>10</v>
      </c>
      <c r="W4" s="106"/>
      <c r="X4" s="66" t="s">
        <v>10</v>
      </c>
      <c r="Y4" s="67" t="s">
        <v>10</v>
      </c>
      <c r="Z4" s="67" t="s">
        <v>10</v>
      </c>
      <c r="AA4" s="65"/>
      <c r="AB4" s="115"/>
    </row>
    <row r="5" spans="1:28">
      <c r="A5" s="102"/>
      <c r="B5" s="9"/>
      <c r="C5" s="29" t="s">
        <v>98</v>
      </c>
      <c r="D5" s="108"/>
      <c r="E5" s="121">
        <v>1</v>
      </c>
      <c r="F5" s="121">
        <v>1</v>
      </c>
      <c r="G5" s="121">
        <v>2</v>
      </c>
      <c r="H5" s="121">
        <v>5</v>
      </c>
      <c r="I5" s="121">
        <v>5</v>
      </c>
      <c r="J5" s="23">
        <v>14</v>
      </c>
      <c r="K5" s="122">
        <v>5</v>
      </c>
      <c r="L5" s="123">
        <v>5</v>
      </c>
      <c r="M5" s="123">
        <v>3</v>
      </c>
      <c r="N5" s="123">
        <v>3</v>
      </c>
      <c r="O5" s="123">
        <v>5</v>
      </c>
      <c r="P5" s="124">
        <v>21</v>
      </c>
      <c r="Q5" s="27">
        <v>5</v>
      </c>
      <c r="R5" s="27">
        <v>5</v>
      </c>
      <c r="S5" s="27">
        <v>5</v>
      </c>
      <c r="T5" s="23">
        <v>15</v>
      </c>
      <c r="U5" s="27">
        <v>5</v>
      </c>
      <c r="V5" s="27">
        <v>5</v>
      </c>
      <c r="W5" s="23">
        <v>10</v>
      </c>
      <c r="X5" s="125">
        <v>5</v>
      </c>
      <c r="Y5" s="27">
        <v>5</v>
      </c>
      <c r="Z5" s="27">
        <v>5</v>
      </c>
      <c r="AA5" s="16">
        <v>15</v>
      </c>
      <c r="AB5" s="49">
        <f>J5+P5+T5+W5+AA5</f>
        <v>75</v>
      </c>
    </row>
    <row r="6" spans="1:28" ht="90.75" customHeight="1">
      <c r="A6" s="102">
        <v>1</v>
      </c>
      <c r="B6" s="89">
        <v>1</v>
      </c>
      <c r="C6" s="41" t="s">
        <v>45</v>
      </c>
      <c r="D6" s="36">
        <v>31</v>
      </c>
      <c r="E6" s="25">
        <v>1</v>
      </c>
      <c r="F6" s="25">
        <v>1</v>
      </c>
      <c r="G6" s="25">
        <v>2</v>
      </c>
      <c r="H6" s="25">
        <v>5</v>
      </c>
      <c r="I6" s="25">
        <v>5</v>
      </c>
      <c r="J6" s="28">
        <f>SUM(E6:I6)</f>
        <v>14</v>
      </c>
      <c r="K6" s="126">
        <v>5</v>
      </c>
      <c r="L6" s="37">
        <v>5</v>
      </c>
      <c r="M6" s="37">
        <v>3</v>
      </c>
      <c r="N6" s="37">
        <v>3</v>
      </c>
      <c r="O6" s="33">
        <v>5</v>
      </c>
      <c r="P6" s="28">
        <f>SUM(K6:O6)</f>
        <v>21</v>
      </c>
      <c r="Q6" s="25">
        <v>5</v>
      </c>
      <c r="R6" s="25">
        <v>5</v>
      </c>
      <c r="S6" s="25">
        <v>5</v>
      </c>
      <c r="T6" s="28">
        <v>15</v>
      </c>
      <c r="U6" s="25">
        <v>5</v>
      </c>
      <c r="V6" s="25">
        <v>5</v>
      </c>
      <c r="W6" s="28">
        <v>10</v>
      </c>
      <c r="X6" s="25">
        <v>5</v>
      </c>
      <c r="Y6" s="25">
        <v>5</v>
      </c>
      <c r="Z6" s="25">
        <v>5</v>
      </c>
      <c r="AA6" s="16">
        <v>15</v>
      </c>
      <c r="AB6" s="49">
        <f>AA6+W6+T6+P6+J6</f>
        <v>75</v>
      </c>
    </row>
    <row r="7" spans="1:28" ht="96.75" customHeight="1">
      <c r="A7" s="102">
        <v>2</v>
      </c>
      <c r="B7" s="89">
        <v>1</v>
      </c>
      <c r="C7" s="41" t="s">
        <v>41</v>
      </c>
      <c r="D7" s="36">
        <v>32</v>
      </c>
      <c r="E7" s="25">
        <v>1</v>
      </c>
      <c r="F7" s="25">
        <v>1</v>
      </c>
      <c r="G7" s="25">
        <v>2</v>
      </c>
      <c r="H7" s="25">
        <v>5</v>
      </c>
      <c r="I7" s="25">
        <v>5</v>
      </c>
      <c r="J7" s="28">
        <f>SUM(E7:I7)</f>
        <v>14</v>
      </c>
      <c r="K7" s="126">
        <v>5</v>
      </c>
      <c r="L7" s="37">
        <v>5</v>
      </c>
      <c r="M7" s="37">
        <v>3</v>
      </c>
      <c r="N7" s="37">
        <v>3</v>
      </c>
      <c r="O7" s="33">
        <v>5</v>
      </c>
      <c r="P7" s="28">
        <f>SUM(K7:O7)</f>
        <v>21</v>
      </c>
      <c r="Q7" s="25">
        <v>5</v>
      </c>
      <c r="R7" s="25">
        <v>5</v>
      </c>
      <c r="S7" s="25">
        <v>5</v>
      </c>
      <c r="T7" s="28">
        <v>15</v>
      </c>
      <c r="U7" s="25">
        <v>5</v>
      </c>
      <c r="V7" s="25">
        <v>5</v>
      </c>
      <c r="W7" s="28">
        <v>10</v>
      </c>
      <c r="X7" s="25">
        <v>5</v>
      </c>
      <c r="Y7" s="25">
        <v>5</v>
      </c>
      <c r="Z7" s="25">
        <v>5</v>
      </c>
      <c r="AA7" s="16">
        <v>15</v>
      </c>
      <c r="AB7" s="49">
        <f t="shared" ref="AB7:AB46" si="0">AA7+W7+T7+P7+J7</f>
        <v>75</v>
      </c>
    </row>
    <row r="8" spans="1:28" ht="139.5" customHeight="1">
      <c r="A8" s="102">
        <v>3</v>
      </c>
      <c r="B8" s="89">
        <v>1</v>
      </c>
      <c r="C8" s="41" t="s">
        <v>46</v>
      </c>
      <c r="D8" s="36">
        <v>30</v>
      </c>
      <c r="E8" s="25">
        <v>1</v>
      </c>
      <c r="F8" s="25">
        <v>1</v>
      </c>
      <c r="G8" s="25">
        <v>2</v>
      </c>
      <c r="H8" s="25">
        <v>5</v>
      </c>
      <c r="I8" s="25">
        <v>5</v>
      </c>
      <c r="J8" s="28">
        <f>SUM(E8:I8)</f>
        <v>14</v>
      </c>
      <c r="K8" s="126">
        <v>5</v>
      </c>
      <c r="L8" s="37">
        <v>5</v>
      </c>
      <c r="M8" s="37">
        <v>3</v>
      </c>
      <c r="N8" s="37">
        <v>3</v>
      </c>
      <c r="O8" s="33">
        <v>5</v>
      </c>
      <c r="P8" s="28">
        <f>SUM(K8:O8)</f>
        <v>21</v>
      </c>
      <c r="Q8" s="25">
        <v>5</v>
      </c>
      <c r="R8" s="25">
        <v>5</v>
      </c>
      <c r="S8" s="25">
        <v>5</v>
      </c>
      <c r="T8" s="28">
        <f>SUM(Q8:S8)</f>
        <v>15</v>
      </c>
      <c r="U8" s="25">
        <v>5</v>
      </c>
      <c r="V8" s="25">
        <v>5</v>
      </c>
      <c r="W8" s="28">
        <v>10</v>
      </c>
      <c r="X8" s="25">
        <v>5</v>
      </c>
      <c r="Y8" s="25">
        <v>5</v>
      </c>
      <c r="Z8" s="25">
        <v>5</v>
      </c>
      <c r="AA8" s="16">
        <v>15</v>
      </c>
      <c r="AB8" s="49">
        <f t="shared" si="0"/>
        <v>75</v>
      </c>
    </row>
    <row r="9" spans="1:28" s="96" customFormat="1" ht="207" customHeight="1">
      <c r="A9" s="102">
        <v>4</v>
      </c>
      <c r="B9" s="89">
        <v>2</v>
      </c>
      <c r="C9" s="41" t="s">
        <v>109</v>
      </c>
      <c r="D9" s="36">
        <v>30</v>
      </c>
      <c r="E9" s="36">
        <v>1</v>
      </c>
      <c r="F9" s="38">
        <v>1</v>
      </c>
      <c r="G9" s="38">
        <v>2</v>
      </c>
      <c r="H9" s="38">
        <v>5</v>
      </c>
      <c r="I9" s="38">
        <v>5</v>
      </c>
      <c r="J9" s="21">
        <v>13.8</v>
      </c>
      <c r="K9" s="38">
        <v>5</v>
      </c>
      <c r="L9" s="38">
        <v>5</v>
      </c>
      <c r="M9" s="38">
        <v>3</v>
      </c>
      <c r="N9" s="38">
        <v>3</v>
      </c>
      <c r="O9" s="38">
        <v>5</v>
      </c>
      <c r="P9" s="23">
        <v>21</v>
      </c>
      <c r="Q9" s="38">
        <v>5</v>
      </c>
      <c r="R9" s="38">
        <v>5</v>
      </c>
      <c r="S9" s="38">
        <v>5</v>
      </c>
      <c r="T9" s="23">
        <v>15</v>
      </c>
      <c r="U9" s="38">
        <v>5</v>
      </c>
      <c r="V9" s="38">
        <v>5</v>
      </c>
      <c r="W9" s="23">
        <v>10</v>
      </c>
      <c r="X9" s="38">
        <v>5</v>
      </c>
      <c r="Y9" s="38">
        <v>5</v>
      </c>
      <c r="Z9" s="38">
        <v>5</v>
      </c>
      <c r="AA9" s="16">
        <v>15</v>
      </c>
      <c r="AB9" s="49">
        <f>AA9+W9+T9+P9+J9</f>
        <v>74.8</v>
      </c>
    </row>
    <row r="10" spans="1:28" ht="92.25" customHeight="1">
      <c r="A10" s="102">
        <v>5</v>
      </c>
      <c r="B10" s="89">
        <v>2</v>
      </c>
      <c r="C10" s="41" t="s">
        <v>36</v>
      </c>
      <c r="D10" s="36">
        <v>30</v>
      </c>
      <c r="E10" s="25">
        <v>0.8</v>
      </c>
      <c r="F10" s="25">
        <v>1</v>
      </c>
      <c r="G10" s="25">
        <v>2</v>
      </c>
      <c r="H10" s="25">
        <v>5</v>
      </c>
      <c r="I10" s="25">
        <v>5</v>
      </c>
      <c r="J10" s="28">
        <f>SUM(E10:I10)</f>
        <v>13.8</v>
      </c>
      <c r="K10" s="126">
        <v>5</v>
      </c>
      <c r="L10" s="37">
        <v>5</v>
      </c>
      <c r="M10" s="37">
        <v>3</v>
      </c>
      <c r="N10" s="37">
        <v>3</v>
      </c>
      <c r="O10" s="33">
        <v>5</v>
      </c>
      <c r="P10" s="28">
        <v>21</v>
      </c>
      <c r="Q10" s="25">
        <v>4</v>
      </c>
      <c r="R10" s="25">
        <v>5</v>
      </c>
      <c r="S10" s="25">
        <v>5</v>
      </c>
      <c r="T10" s="28">
        <v>15</v>
      </c>
      <c r="U10" s="25">
        <v>5</v>
      </c>
      <c r="V10" s="25">
        <v>5</v>
      </c>
      <c r="W10" s="28">
        <v>10</v>
      </c>
      <c r="X10" s="25">
        <v>5</v>
      </c>
      <c r="Y10" s="25">
        <v>5</v>
      </c>
      <c r="Z10" s="25">
        <v>5</v>
      </c>
      <c r="AA10" s="16">
        <v>15</v>
      </c>
      <c r="AB10" s="49">
        <f t="shared" si="0"/>
        <v>74.8</v>
      </c>
    </row>
    <row r="11" spans="1:28" ht="121.5">
      <c r="A11" s="102">
        <v>6</v>
      </c>
      <c r="B11" s="89">
        <v>3</v>
      </c>
      <c r="C11" s="41" t="s">
        <v>26</v>
      </c>
      <c r="D11" s="36">
        <v>33</v>
      </c>
      <c r="E11" s="25">
        <v>0.5</v>
      </c>
      <c r="F11" s="25">
        <v>1</v>
      </c>
      <c r="G11" s="25">
        <v>2</v>
      </c>
      <c r="H11" s="25">
        <v>5</v>
      </c>
      <c r="I11" s="25">
        <v>5</v>
      </c>
      <c r="J11" s="28">
        <f>SUM(E11:I11)</f>
        <v>13.5</v>
      </c>
      <c r="K11" s="126">
        <v>5</v>
      </c>
      <c r="L11" s="37">
        <v>5</v>
      </c>
      <c r="M11" s="37">
        <v>3</v>
      </c>
      <c r="N11" s="37">
        <v>3</v>
      </c>
      <c r="O11" s="33">
        <v>5</v>
      </c>
      <c r="P11" s="28">
        <f>SUM(K11:O11)</f>
        <v>21</v>
      </c>
      <c r="Q11" s="25">
        <v>5</v>
      </c>
      <c r="R11" s="25">
        <v>5</v>
      </c>
      <c r="S11" s="25">
        <v>5</v>
      </c>
      <c r="T11" s="28">
        <v>15</v>
      </c>
      <c r="U11" s="25">
        <v>5</v>
      </c>
      <c r="V11" s="25">
        <v>5</v>
      </c>
      <c r="W11" s="28">
        <v>10</v>
      </c>
      <c r="X11" s="25">
        <v>5</v>
      </c>
      <c r="Y11" s="25">
        <v>5</v>
      </c>
      <c r="Z11" s="25">
        <v>5</v>
      </c>
      <c r="AA11" s="16">
        <v>15</v>
      </c>
      <c r="AB11" s="49">
        <f t="shared" si="0"/>
        <v>74.5</v>
      </c>
    </row>
    <row r="12" spans="1:28" ht="200.25" customHeight="1">
      <c r="A12" s="102">
        <v>7</v>
      </c>
      <c r="B12" s="89">
        <v>4</v>
      </c>
      <c r="C12" s="41" t="s">
        <v>106</v>
      </c>
      <c r="D12" s="36">
        <v>73</v>
      </c>
      <c r="E12" s="25">
        <v>1</v>
      </c>
      <c r="F12" s="25">
        <v>1</v>
      </c>
      <c r="G12" s="25">
        <v>2</v>
      </c>
      <c r="H12" s="25">
        <v>5</v>
      </c>
      <c r="I12" s="25">
        <v>5</v>
      </c>
      <c r="J12" s="28">
        <f>I12+H12+G12+F12+E12</f>
        <v>14</v>
      </c>
      <c r="K12" s="126">
        <v>4</v>
      </c>
      <c r="L12" s="37">
        <v>5</v>
      </c>
      <c r="M12" s="37">
        <v>3</v>
      </c>
      <c r="N12" s="37">
        <v>3</v>
      </c>
      <c r="O12" s="33">
        <v>5</v>
      </c>
      <c r="P12" s="28">
        <v>20</v>
      </c>
      <c r="Q12" s="25">
        <v>5</v>
      </c>
      <c r="R12" s="25">
        <v>5</v>
      </c>
      <c r="S12" s="25">
        <v>5</v>
      </c>
      <c r="T12" s="28">
        <v>15</v>
      </c>
      <c r="U12" s="25">
        <v>5</v>
      </c>
      <c r="V12" s="25">
        <v>5</v>
      </c>
      <c r="W12" s="28">
        <v>10</v>
      </c>
      <c r="X12" s="25">
        <v>5</v>
      </c>
      <c r="Y12" s="25">
        <v>5</v>
      </c>
      <c r="Z12" s="25">
        <v>5</v>
      </c>
      <c r="AA12" s="16">
        <v>15</v>
      </c>
      <c r="AB12" s="49">
        <f t="shared" si="0"/>
        <v>74</v>
      </c>
    </row>
    <row r="13" spans="1:28" ht="182.25">
      <c r="A13" s="102">
        <v>8</v>
      </c>
      <c r="B13" s="89">
        <v>4</v>
      </c>
      <c r="C13" s="41" t="s">
        <v>37</v>
      </c>
      <c r="D13" s="36">
        <v>30</v>
      </c>
      <c r="E13" s="25">
        <v>1</v>
      </c>
      <c r="F13" s="25">
        <v>1</v>
      </c>
      <c r="G13" s="25">
        <v>2</v>
      </c>
      <c r="H13" s="25">
        <v>5</v>
      </c>
      <c r="I13" s="25">
        <v>4</v>
      </c>
      <c r="J13" s="28">
        <f>I13+H13+G13+F13+E13</f>
        <v>13</v>
      </c>
      <c r="K13" s="126">
        <v>5</v>
      </c>
      <c r="L13" s="37">
        <v>5</v>
      </c>
      <c r="M13" s="37">
        <v>3</v>
      </c>
      <c r="N13" s="37">
        <v>3</v>
      </c>
      <c r="O13" s="33">
        <v>5</v>
      </c>
      <c r="P13" s="28">
        <v>21</v>
      </c>
      <c r="Q13" s="25">
        <v>4</v>
      </c>
      <c r="R13" s="25">
        <v>5</v>
      </c>
      <c r="S13" s="25">
        <v>5</v>
      </c>
      <c r="T13" s="28">
        <v>15</v>
      </c>
      <c r="U13" s="25">
        <v>5</v>
      </c>
      <c r="V13" s="25">
        <v>5</v>
      </c>
      <c r="W13" s="28">
        <v>10</v>
      </c>
      <c r="X13" s="25">
        <v>5</v>
      </c>
      <c r="Y13" s="25">
        <v>5</v>
      </c>
      <c r="Z13" s="25">
        <v>5</v>
      </c>
      <c r="AA13" s="16">
        <v>15</v>
      </c>
      <c r="AB13" s="49">
        <f t="shared" si="0"/>
        <v>74</v>
      </c>
    </row>
    <row r="14" spans="1:28" ht="159.75" customHeight="1">
      <c r="A14" s="102">
        <v>9</v>
      </c>
      <c r="B14" s="89">
        <v>4</v>
      </c>
      <c r="C14" s="41" t="s">
        <v>50</v>
      </c>
      <c r="D14" s="36">
        <v>32</v>
      </c>
      <c r="E14" s="25">
        <v>1</v>
      </c>
      <c r="F14" s="25">
        <v>1</v>
      </c>
      <c r="G14" s="25">
        <v>1</v>
      </c>
      <c r="H14" s="25">
        <v>5</v>
      </c>
      <c r="I14" s="25">
        <v>5</v>
      </c>
      <c r="J14" s="28">
        <f>SUM(E14:I14)</f>
        <v>13</v>
      </c>
      <c r="K14" s="126">
        <v>5</v>
      </c>
      <c r="L14" s="37">
        <v>5</v>
      </c>
      <c r="M14" s="37">
        <v>3</v>
      </c>
      <c r="N14" s="37">
        <v>3</v>
      </c>
      <c r="O14" s="33">
        <v>5</v>
      </c>
      <c r="P14" s="28">
        <f>SUM(K14:O14)</f>
        <v>21</v>
      </c>
      <c r="Q14" s="25">
        <v>5</v>
      </c>
      <c r="R14" s="25">
        <v>5</v>
      </c>
      <c r="S14" s="25">
        <v>5</v>
      </c>
      <c r="T14" s="28">
        <f>SUM(Q14:S14)</f>
        <v>15</v>
      </c>
      <c r="U14" s="25">
        <v>5</v>
      </c>
      <c r="V14" s="25">
        <v>5</v>
      </c>
      <c r="W14" s="28">
        <v>10</v>
      </c>
      <c r="X14" s="25">
        <v>5</v>
      </c>
      <c r="Y14" s="25">
        <v>5</v>
      </c>
      <c r="Z14" s="25">
        <v>5</v>
      </c>
      <c r="AA14" s="16">
        <v>15</v>
      </c>
      <c r="AB14" s="49">
        <f t="shared" si="0"/>
        <v>74</v>
      </c>
    </row>
    <row r="15" spans="1:28">
      <c r="A15" s="102">
        <v>10</v>
      </c>
      <c r="B15" s="89">
        <v>5</v>
      </c>
      <c r="C15" s="41" t="s">
        <v>35</v>
      </c>
      <c r="D15" s="36">
        <v>34</v>
      </c>
      <c r="E15" s="25">
        <v>0.8</v>
      </c>
      <c r="F15" s="25">
        <v>1</v>
      </c>
      <c r="G15" s="25">
        <v>2</v>
      </c>
      <c r="H15" s="25">
        <v>5</v>
      </c>
      <c r="I15" s="25">
        <v>5</v>
      </c>
      <c r="J15" s="28">
        <f>SUM(E15:I15)</f>
        <v>13.8</v>
      </c>
      <c r="K15" s="126">
        <v>5</v>
      </c>
      <c r="L15" s="37">
        <v>5</v>
      </c>
      <c r="M15" s="37">
        <v>3</v>
      </c>
      <c r="N15" s="37">
        <v>3</v>
      </c>
      <c r="O15" s="33">
        <v>5</v>
      </c>
      <c r="P15" s="28">
        <f>SUM(K15:O15)</f>
        <v>21</v>
      </c>
      <c r="Q15" s="25">
        <v>5</v>
      </c>
      <c r="R15" s="25">
        <v>4</v>
      </c>
      <c r="S15" s="25">
        <v>5</v>
      </c>
      <c r="T15" s="28">
        <f>SUM(Q15:S15)</f>
        <v>14</v>
      </c>
      <c r="U15" s="25">
        <v>5</v>
      </c>
      <c r="V15" s="25">
        <v>5</v>
      </c>
      <c r="W15" s="28">
        <v>10</v>
      </c>
      <c r="X15" s="25">
        <v>5</v>
      </c>
      <c r="Y15" s="25">
        <v>5</v>
      </c>
      <c r="Z15" s="25">
        <v>55</v>
      </c>
      <c r="AA15" s="16">
        <v>15</v>
      </c>
      <c r="AB15" s="49">
        <f t="shared" si="0"/>
        <v>73.8</v>
      </c>
    </row>
    <row r="16" spans="1:28" ht="221.25" customHeight="1">
      <c r="A16" s="102">
        <v>11</v>
      </c>
      <c r="B16" s="89">
        <v>6</v>
      </c>
      <c r="C16" s="41" t="s">
        <v>33</v>
      </c>
      <c r="D16" s="36">
        <v>86</v>
      </c>
      <c r="E16" s="25">
        <v>1</v>
      </c>
      <c r="F16" s="25">
        <v>1</v>
      </c>
      <c r="G16" s="25">
        <v>2</v>
      </c>
      <c r="H16" s="25">
        <v>5</v>
      </c>
      <c r="I16" s="25">
        <v>5</v>
      </c>
      <c r="J16" s="28">
        <v>14</v>
      </c>
      <c r="K16" s="126">
        <v>5</v>
      </c>
      <c r="L16" s="37">
        <v>5</v>
      </c>
      <c r="M16" s="37">
        <v>3</v>
      </c>
      <c r="N16" s="37">
        <v>3</v>
      </c>
      <c r="O16" s="33">
        <v>5</v>
      </c>
      <c r="P16" s="28">
        <v>21</v>
      </c>
      <c r="Q16" s="25">
        <v>4</v>
      </c>
      <c r="R16" s="25">
        <v>4</v>
      </c>
      <c r="S16" s="25">
        <v>5</v>
      </c>
      <c r="T16" s="28">
        <v>13</v>
      </c>
      <c r="U16" s="25">
        <v>5</v>
      </c>
      <c r="V16" s="25">
        <v>5</v>
      </c>
      <c r="W16" s="28">
        <v>10</v>
      </c>
      <c r="X16" s="25">
        <v>5</v>
      </c>
      <c r="Y16" s="25">
        <v>5</v>
      </c>
      <c r="Z16" s="25">
        <v>5</v>
      </c>
      <c r="AA16" s="16">
        <v>15</v>
      </c>
      <c r="AB16" s="49">
        <f t="shared" si="0"/>
        <v>73</v>
      </c>
    </row>
    <row r="17" spans="1:28" ht="182.25">
      <c r="A17" s="102">
        <v>12</v>
      </c>
      <c r="B17" s="89">
        <v>6</v>
      </c>
      <c r="C17" s="41" t="s">
        <v>73</v>
      </c>
      <c r="D17" s="36">
        <v>30</v>
      </c>
      <c r="E17" s="25">
        <v>1</v>
      </c>
      <c r="F17" s="25">
        <v>1</v>
      </c>
      <c r="G17" s="25">
        <v>2</v>
      </c>
      <c r="H17" s="25">
        <v>5</v>
      </c>
      <c r="I17" s="25">
        <v>5</v>
      </c>
      <c r="J17" s="28">
        <v>14</v>
      </c>
      <c r="K17" s="126">
        <v>5</v>
      </c>
      <c r="L17" s="37">
        <v>3</v>
      </c>
      <c r="M17" s="37">
        <v>3</v>
      </c>
      <c r="N17" s="37">
        <v>3</v>
      </c>
      <c r="O17" s="33">
        <v>5</v>
      </c>
      <c r="P17" s="28">
        <v>19</v>
      </c>
      <c r="Q17" s="25">
        <v>5</v>
      </c>
      <c r="R17" s="25">
        <v>5</v>
      </c>
      <c r="S17" s="25">
        <v>5</v>
      </c>
      <c r="T17" s="28">
        <v>15</v>
      </c>
      <c r="U17" s="25">
        <v>5</v>
      </c>
      <c r="V17" s="25">
        <v>5</v>
      </c>
      <c r="W17" s="28">
        <v>10</v>
      </c>
      <c r="X17" s="25">
        <v>0</v>
      </c>
      <c r="Y17" s="25">
        <v>5</v>
      </c>
      <c r="Z17" s="25">
        <v>5</v>
      </c>
      <c r="AA17" s="16">
        <v>15</v>
      </c>
      <c r="AB17" s="49">
        <f t="shared" si="0"/>
        <v>73</v>
      </c>
    </row>
    <row r="18" spans="1:28">
      <c r="A18" s="102">
        <v>13</v>
      </c>
      <c r="B18" s="89">
        <v>7</v>
      </c>
      <c r="C18" s="41" t="s">
        <v>30</v>
      </c>
      <c r="D18" s="36">
        <v>33</v>
      </c>
      <c r="E18" s="25">
        <v>1</v>
      </c>
      <c r="F18" s="25">
        <v>0.8</v>
      </c>
      <c r="G18" s="25">
        <v>2</v>
      </c>
      <c r="H18" s="25">
        <v>4</v>
      </c>
      <c r="I18" s="25">
        <v>5</v>
      </c>
      <c r="J18" s="28">
        <f>SUM(E18:I18)</f>
        <v>12.8</v>
      </c>
      <c r="K18" s="126">
        <v>4</v>
      </c>
      <c r="L18" s="37">
        <v>5</v>
      </c>
      <c r="M18" s="37">
        <v>3</v>
      </c>
      <c r="N18" s="37">
        <v>3</v>
      </c>
      <c r="O18" s="33">
        <v>5</v>
      </c>
      <c r="P18" s="28">
        <f t="shared" ref="P18:P23" si="1">SUM(K18:O18)</f>
        <v>20</v>
      </c>
      <c r="Q18" s="25">
        <v>5</v>
      </c>
      <c r="R18" s="25">
        <v>5</v>
      </c>
      <c r="S18" s="25">
        <v>5</v>
      </c>
      <c r="T18" s="28">
        <v>15</v>
      </c>
      <c r="U18" s="25">
        <v>5</v>
      </c>
      <c r="V18" s="25">
        <v>5</v>
      </c>
      <c r="W18" s="28">
        <v>10</v>
      </c>
      <c r="X18" s="25">
        <v>5</v>
      </c>
      <c r="Y18" s="25">
        <v>5</v>
      </c>
      <c r="Z18" s="25">
        <v>5</v>
      </c>
      <c r="AA18" s="16">
        <v>15</v>
      </c>
      <c r="AB18" s="49">
        <f t="shared" si="0"/>
        <v>72.8</v>
      </c>
    </row>
    <row r="19" spans="1:28" ht="132.75" customHeight="1">
      <c r="A19" s="102">
        <v>14</v>
      </c>
      <c r="B19" s="89">
        <v>8</v>
      </c>
      <c r="C19" s="41" t="s">
        <v>43</v>
      </c>
      <c r="D19" s="36">
        <v>30</v>
      </c>
      <c r="E19" s="25">
        <v>1</v>
      </c>
      <c r="F19" s="25">
        <v>1</v>
      </c>
      <c r="G19" s="25">
        <v>2</v>
      </c>
      <c r="H19" s="25">
        <v>1</v>
      </c>
      <c r="I19" s="25">
        <v>5</v>
      </c>
      <c r="J19" s="28">
        <f>SUM(E19:I19)</f>
        <v>10</v>
      </c>
      <c r="K19" s="126">
        <v>5</v>
      </c>
      <c r="L19" s="37">
        <v>5</v>
      </c>
      <c r="M19" s="37">
        <v>3</v>
      </c>
      <c r="N19" s="37">
        <v>3</v>
      </c>
      <c r="O19" s="33">
        <v>5</v>
      </c>
      <c r="P19" s="28">
        <f t="shared" si="1"/>
        <v>21</v>
      </c>
      <c r="Q19" s="25">
        <v>5</v>
      </c>
      <c r="R19" s="25">
        <v>5</v>
      </c>
      <c r="S19" s="25">
        <v>5</v>
      </c>
      <c r="T19" s="28">
        <f>SUM(Q19:S19)</f>
        <v>15</v>
      </c>
      <c r="U19" s="25">
        <v>5</v>
      </c>
      <c r="V19" s="25">
        <v>5</v>
      </c>
      <c r="W19" s="28">
        <f>SUM(U19:V19)</f>
        <v>10</v>
      </c>
      <c r="X19" s="25">
        <v>5</v>
      </c>
      <c r="Y19" s="25">
        <v>5</v>
      </c>
      <c r="Z19" s="25">
        <v>5</v>
      </c>
      <c r="AA19" s="16">
        <f>SUM(X19:Z19)</f>
        <v>15</v>
      </c>
      <c r="AB19" s="49">
        <f t="shared" si="0"/>
        <v>71</v>
      </c>
    </row>
    <row r="20" spans="1:28" s="96" customFormat="1" ht="204" customHeight="1">
      <c r="A20" s="102">
        <v>15</v>
      </c>
      <c r="B20" s="89">
        <v>9</v>
      </c>
      <c r="C20" s="118" t="s">
        <v>111</v>
      </c>
      <c r="D20" s="36">
        <v>30</v>
      </c>
      <c r="E20" s="38">
        <v>1</v>
      </c>
      <c r="F20" s="38">
        <v>0.8</v>
      </c>
      <c r="G20" s="38">
        <v>0</v>
      </c>
      <c r="H20" s="127">
        <v>4</v>
      </c>
      <c r="I20" s="38">
        <v>4</v>
      </c>
      <c r="J20" s="23">
        <f>SUM(E20:I20)</f>
        <v>9.8000000000000007</v>
      </c>
      <c r="K20" s="38">
        <v>5</v>
      </c>
      <c r="L20" s="38">
        <v>5</v>
      </c>
      <c r="M20" s="38">
        <v>3</v>
      </c>
      <c r="N20" s="38">
        <v>3</v>
      </c>
      <c r="O20" s="38">
        <v>5</v>
      </c>
      <c r="P20" s="23">
        <f t="shared" si="1"/>
        <v>21</v>
      </c>
      <c r="Q20" s="38">
        <v>5</v>
      </c>
      <c r="R20" s="38">
        <v>5</v>
      </c>
      <c r="S20" s="38">
        <v>5</v>
      </c>
      <c r="T20" s="23">
        <v>15</v>
      </c>
      <c r="U20" s="38">
        <v>5</v>
      </c>
      <c r="V20" s="38">
        <v>5</v>
      </c>
      <c r="W20" s="23">
        <v>10</v>
      </c>
      <c r="X20" s="38">
        <v>5</v>
      </c>
      <c r="Y20" s="38">
        <v>5</v>
      </c>
      <c r="Z20" s="38">
        <v>5</v>
      </c>
      <c r="AA20" s="16">
        <v>15</v>
      </c>
      <c r="AB20" s="49">
        <f>AA20+W20+T20+P20+J20</f>
        <v>70.8</v>
      </c>
    </row>
    <row r="21" spans="1:28" ht="159" customHeight="1">
      <c r="A21" s="102">
        <v>16</v>
      </c>
      <c r="B21" s="89">
        <v>10</v>
      </c>
      <c r="C21" s="41" t="s">
        <v>108</v>
      </c>
      <c r="D21" s="36">
        <v>51</v>
      </c>
      <c r="E21" s="25">
        <v>1</v>
      </c>
      <c r="F21" s="25">
        <v>1</v>
      </c>
      <c r="G21" s="25">
        <v>2</v>
      </c>
      <c r="H21" s="25">
        <v>2</v>
      </c>
      <c r="I21" s="25">
        <v>5</v>
      </c>
      <c r="J21" s="28">
        <f>SUM(E21:I21)</f>
        <v>11</v>
      </c>
      <c r="K21" s="126">
        <v>5</v>
      </c>
      <c r="L21" s="37">
        <v>5</v>
      </c>
      <c r="M21" s="37">
        <v>3</v>
      </c>
      <c r="N21" s="37">
        <v>3</v>
      </c>
      <c r="O21" s="33">
        <v>5</v>
      </c>
      <c r="P21" s="28">
        <f t="shared" si="1"/>
        <v>21</v>
      </c>
      <c r="Q21" s="25">
        <v>4</v>
      </c>
      <c r="R21" s="25">
        <v>4</v>
      </c>
      <c r="S21" s="25">
        <v>5</v>
      </c>
      <c r="T21" s="28">
        <f>SUM(Q21:S21)</f>
        <v>13</v>
      </c>
      <c r="U21" s="25">
        <v>5</v>
      </c>
      <c r="V21" s="25">
        <v>5</v>
      </c>
      <c r="W21" s="28">
        <v>10</v>
      </c>
      <c r="X21" s="25">
        <v>5</v>
      </c>
      <c r="Y21" s="25">
        <v>5</v>
      </c>
      <c r="Z21" s="25">
        <v>5</v>
      </c>
      <c r="AA21" s="16">
        <v>15</v>
      </c>
      <c r="AB21" s="49">
        <f t="shared" si="0"/>
        <v>70</v>
      </c>
    </row>
    <row r="22" spans="1:28" ht="121.5">
      <c r="A22" s="102">
        <v>17</v>
      </c>
      <c r="B22" s="89">
        <v>10</v>
      </c>
      <c r="C22" s="41" t="s">
        <v>119</v>
      </c>
      <c r="D22" s="36">
        <v>77</v>
      </c>
      <c r="E22" s="25">
        <v>1</v>
      </c>
      <c r="F22" s="25">
        <v>1</v>
      </c>
      <c r="G22" s="25">
        <v>2</v>
      </c>
      <c r="H22" s="25">
        <v>0</v>
      </c>
      <c r="I22" s="25">
        <v>5</v>
      </c>
      <c r="J22" s="28">
        <f>SUM(E22:I22)</f>
        <v>9</v>
      </c>
      <c r="K22" s="126">
        <v>5</v>
      </c>
      <c r="L22" s="37">
        <v>5</v>
      </c>
      <c r="M22" s="37">
        <v>3</v>
      </c>
      <c r="N22" s="37">
        <v>3</v>
      </c>
      <c r="O22" s="33">
        <v>5</v>
      </c>
      <c r="P22" s="28">
        <f t="shared" si="1"/>
        <v>21</v>
      </c>
      <c r="Q22" s="25">
        <v>5</v>
      </c>
      <c r="R22" s="25">
        <v>5</v>
      </c>
      <c r="S22" s="25">
        <v>5</v>
      </c>
      <c r="T22" s="28">
        <v>15</v>
      </c>
      <c r="U22" s="25">
        <v>5</v>
      </c>
      <c r="V22" s="25">
        <v>5</v>
      </c>
      <c r="W22" s="28">
        <v>10</v>
      </c>
      <c r="X22" s="25">
        <v>5</v>
      </c>
      <c r="Y22" s="25">
        <v>5</v>
      </c>
      <c r="Z22" s="25">
        <v>5</v>
      </c>
      <c r="AA22" s="16">
        <v>15</v>
      </c>
      <c r="AB22" s="49">
        <f t="shared" si="0"/>
        <v>70</v>
      </c>
    </row>
    <row r="23" spans="1:28" ht="106.5" customHeight="1">
      <c r="A23" s="102">
        <v>18</v>
      </c>
      <c r="B23" s="89">
        <v>10</v>
      </c>
      <c r="C23" s="41" t="s">
        <v>47</v>
      </c>
      <c r="D23" s="36">
        <v>31</v>
      </c>
      <c r="E23" s="25">
        <v>1</v>
      </c>
      <c r="F23" s="25">
        <v>1</v>
      </c>
      <c r="G23" s="25">
        <v>2</v>
      </c>
      <c r="H23" s="25">
        <v>5</v>
      </c>
      <c r="I23" s="25">
        <v>5</v>
      </c>
      <c r="J23" s="28">
        <v>14</v>
      </c>
      <c r="K23" s="126">
        <v>5</v>
      </c>
      <c r="L23" s="37">
        <v>5</v>
      </c>
      <c r="M23" s="37">
        <v>3</v>
      </c>
      <c r="N23" s="37">
        <v>3</v>
      </c>
      <c r="O23" s="33">
        <v>0</v>
      </c>
      <c r="P23" s="28">
        <f t="shared" si="1"/>
        <v>16</v>
      </c>
      <c r="Q23" s="25">
        <v>5</v>
      </c>
      <c r="R23" s="25">
        <v>5</v>
      </c>
      <c r="S23" s="25">
        <v>5</v>
      </c>
      <c r="T23" s="28">
        <v>15</v>
      </c>
      <c r="U23" s="25">
        <v>5</v>
      </c>
      <c r="V23" s="25">
        <v>5</v>
      </c>
      <c r="W23" s="28">
        <v>10</v>
      </c>
      <c r="X23" s="25">
        <v>5</v>
      </c>
      <c r="Y23" s="25">
        <v>5</v>
      </c>
      <c r="Z23" s="25">
        <v>5</v>
      </c>
      <c r="AA23" s="16">
        <v>15</v>
      </c>
      <c r="AB23" s="49">
        <f t="shared" si="0"/>
        <v>70</v>
      </c>
    </row>
    <row r="24" spans="1:28" s="95" customFormat="1" ht="106.5" customHeight="1">
      <c r="A24" s="103">
        <v>19</v>
      </c>
      <c r="B24" s="20">
        <v>11</v>
      </c>
      <c r="C24" s="41" t="s">
        <v>48</v>
      </c>
      <c r="D24" s="36">
        <v>30</v>
      </c>
      <c r="E24" s="25">
        <v>1</v>
      </c>
      <c r="F24" s="25">
        <v>1</v>
      </c>
      <c r="G24" s="25">
        <v>2</v>
      </c>
      <c r="H24" s="25">
        <v>1</v>
      </c>
      <c r="I24" s="25">
        <v>5</v>
      </c>
      <c r="J24" s="28">
        <v>10</v>
      </c>
      <c r="K24" s="126">
        <v>5</v>
      </c>
      <c r="L24" s="37">
        <v>5</v>
      </c>
      <c r="M24" s="37">
        <v>3</v>
      </c>
      <c r="N24" s="37">
        <v>3</v>
      </c>
      <c r="O24" s="33">
        <v>3</v>
      </c>
      <c r="P24" s="28">
        <v>19</v>
      </c>
      <c r="Q24" s="25">
        <v>5</v>
      </c>
      <c r="R24" s="25">
        <v>5</v>
      </c>
      <c r="S24" s="25">
        <v>5</v>
      </c>
      <c r="T24" s="28">
        <v>15</v>
      </c>
      <c r="U24" s="25">
        <v>5</v>
      </c>
      <c r="V24" s="25">
        <v>5</v>
      </c>
      <c r="W24" s="28">
        <v>10</v>
      </c>
      <c r="X24" s="25">
        <v>5</v>
      </c>
      <c r="Y24" s="25">
        <v>5</v>
      </c>
      <c r="Z24" s="25">
        <v>5</v>
      </c>
      <c r="AA24" s="15">
        <v>15</v>
      </c>
      <c r="AB24" s="49">
        <f t="shared" si="0"/>
        <v>69</v>
      </c>
    </row>
    <row r="25" spans="1:28" ht="292.5" customHeight="1">
      <c r="A25" s="102">
        <v>20</v>
      </c>
      <c r="B25" s="89">
        <v>11</v>
      </c>
      <c r="C25" s="41" t="s">
        <v>105</v>
      </c>
      <c r="D25" s="36">
        <v>30</v>
      </c>
      <c r="E25" s="25">
        <v>1</v>
      </c>
      <c r="F25" s="25">
        <v>1</v>
      </c>
      <c r="G25" s="25">
        <v>2</v>
      </c>
      <c r="H25" s="25">
        <v>3</v>
      </c>
      <c r="I25" s="25">
        <v>3</v>
      </c>
      <c r="J25" s="28">
        <v>10</v>
      </c>
      <c r="K25" s="126">
        <v>5</v>
      </c>
      <c r="L25" s="37">
        <v>4</v>
      </c>
      <c r="M25" s="37">
        <v>3</v>
      </c>
      <c r="N25" s="37">
        <v>3</v>
      </c>
      <c r="O25" s="33">
        <v>5</v>
      </c>
      <c r="P25" s="28">
        <v>20</v>
      </c>
      <c r="Q25" s="25">
        <v>5</v>
      </c>
      <c r="R25" s="25">
        <v>4</v>
      </c>
      <c r="S25" s="25">
        <v>5</v>
      </c>
      <c r="T25" s="28">
        <v>14</v>
      </c>
      <c r="U25" s="25">
        <v>5</v>
      </c>
      <c r="V25" s="25">
        <v>5</v>
      </c>
      <c r="W25" s="28">
        <v>10</v>
      </c>
      <c r="X25" s="25">
        <v>5</v>
      </c>
      <c r="Y25" s="25">
        <v>5</v>
      </c>
      <c r="Z25" s="25">
        <v>5</v>
      </c>
      <c r="AA25" s="16">
        <v>15</v>
      </c>
      <c r="AB25" s="49">
        <f t="shared" si="0"/>
        <v>69</v>
      </c>
    </row>
    <row r="26" spans="1:28" ht="99" customHeight="1">
      <c r="A26" s="102">
        <v>21</v>
      </c>
      <c r="B26" s="89">
        <v>11</v>
      </c>
      <c r="C26" s="41" t="s">
        <v>34</v>
      </c>
      <c r="D26" s="36">
        <v>32</v>
      </c>
      <c r="E26" s="25">
        <v>1</v>
      </c>
      <c r="F26" s="25">
        <v>1</v>
      </c>
      <c r="G26" s="25">
        <v>1</v>
      </c>
      <c r="H26" s="25">
        <v>5</v>
      </c>
      <c r="I26" s="25">
        <v>5</v>
      </c>
      <c r="J26" s="28">
        <v>13</v>
      </c>
      <c r="K26" s="126">
        <v>5</v>
      </c>
      <c r="L26" s="37">
        <v>5</v>
      </c>
      <c r="M26" s="37">
        <v>3</v>
      </c>
      <c r="N26" s="37">
        <v>3</v>
      </c>
      <c r="O26" s="33">
        <v>0</v>
      </c>
      <c r="P26" s="28">
        <v>16</v>
      </c>
      <c r="Q26" s="25">
        <v>5</v>
      </c>
      <c r="R26" s="25">
        <v>5</v>
      </c>
      <c r="S26" s="25">
        <v>5</v>
      </c>
      <c r="T26" s="28">
        <v>15</v>
      </c>
      <c r="U26" s="25">
        <v>5</v>
      </c>
      <c r="V26" s="25">
        <v>5</v>
      </c>
      <c r="W26" s="28">
        <v>10</v>
      </c>
      <c r="X26" s="25">
        <v>5</v>
      </c>
      <c r="Y26" s="25">
        <v>5</v>
      </c>
      <c r="Z26" s="25">
        <v>5</v>
      </c>
      <c r="AA26" s="16">
        <v>15</v>
      </c>
      <c r="AB26" s="49">
        <f t="shared" si="0"/>
        <v>69</v>
      </c>
    </row>
    <row r="27" spans="1:28">
      <c r="A27" s="102">
        <v>22</v>
      </c>
      <c r="B27" s="89">
        <v>11</v>
      </c>
      <c r="C27" s="41" t="s">
        <v>40</v>
      </c>
      <c r="D27" s="36">
        <v>32</v>
      </c>
      <c r="E27" s="25">
        <v>1</v>
      </c>
      <c r="F27" s="25">
        <v>1</v>
      </c>
      <c r="G27" s="25">
        <v>2</v>
      </c>
      <c r="H27" s="25">
        <v>1</v>
      </c>
      <c r="I27" s="25">
        <v>5</v>
      </c>
      <c r="J27" s="28">
        <f>SUM(E27:I27)</f>
        <v>10</v>
      </c>
      <c r="K27" s="126">
        <v>5</v>
      </c>
      <c r="L27" s="37">
        <v>3</v>
      </c>
      <c r="M27" s="37">
        <v>3</v>
      </c>
      <c r="N27" s="37">
        <v>3</v>
      </c>
      <c r="O27" s="33">
        <v>5</v>
      </c>
      <c r="P27" s="28">
        <f>SUM(K27:O27)</f>
        <v>19</v>
      </c>
      <c r="Q27" s="25">
        <v>5</v>
      </c>
      <c r="R27" s="25">
        <v>5</v>
      </c>
      <c r="S27" s="25">
        <v>5</v>
      </c>
      <c r="T27" s="28">
        <f>SUM(Q27:S27)</f>
        <v>15</v>
      </c>
      <c r="U27" s="25">
        <v>5</v>
      </c>
      <c r="V27" s="25">
        <v>5</v>
      </c>
      <c r="W27" s="28">
        <f>SUM(U27:V27)</f>
        <v>10</v>
      </c>
      <c r="X27" s="25">
        <v>5</v>
      </c>
      <c r="Y27" s="25">
        <v>5</v>
      </c>
      <c r="Z27" s="25">
        <v>5</v>
      </c>
      <c r="AA27" s="16">
        <v>15</v>
      </c>
      <c r="AB27" s="49">
        <f t="shared" si="0"/>
        <v>69</v>
      </c>
    </row>
    <row r="28" spans="1:28">
      <c r="A28" s="102">
        <v>23</v>
      </c>
      <c r="B28" s="89">
        <v>12</v>
      </c>
      <c r="C28" s="41" t="s">
        <v>27</v>
      </c>
      <c r="D28" s="36">
        <v>30</v>
      </c>
      <c r="E28" s="25">
        <v>0.8</v>
      </c>
      <c r="F28" s="25">
        <v>1</v>
      </c>
      <c r="G28" s="25">
        <v>2</v>
      </c>
      <c r="H28" s="25">
        <v>5</v>
      </c>
      <c r="I28" s="25">
        <v>5</v>
      </c>
      <c r="J28" s="28">
        <f>SUM(E28:I28)</f>
        <v>13.8</v>
      </c>
      <c r="K28" s="126">
        <v>5</v>
      </c>
      <c r="L28" s="37">
        <v>5</v>
      </c>
      <c r="M28" s="37">
        <v>3</v>
      </c>
      <c r="N28" s="37">
        <v>3</v>
      </c>
      <c r="O28" s="33">
        <v>5</v>
      </c>
      <c r="P28" s="28">
        <f>SUM(K28:O28)</f>
        <v>21</v>
      </c>
      <c r="Q28" s="25">
        <v>4</v>
      </c>
      <c r="R28" s="25">
        <v>4</v>
      </c>
      <c r="S28" s="25">
        <v>5</v>
      </c>
      <c r="T28" s="28">
        <v>8</v>
      </c>
      <c r="U28" s="25">
        <v>5</v>
      </c>
      <c r="V28" s="25">
        <v>5</v>
      </c>
      <c r="W28" s="28">
        <v>10</v>
      </c>
      <c r="X28" s="25">
        <v>5</v>
      </c>
      <c r="Y28" s="25">
        <v>5</v>
      </c>
      <c r="Z28" s="25">
        <v>5</v>
      </c>
      <c r="AA28" s="16">
        <v>15</v>
      </c>
      <c r="AB28" s="49">
        <f t="shared" si="0"/>
        <v>67.8</v>
      </c>
    </row>
    <row r="29" spans="1:28" ht="220.5" customHeight="1">
      <c r="A29" s="102">
        <v>24</v>
      </c>
      <c r="B29" s="89">
        <v>13</v>
      </c>
      <c r="C29" s="41" t="s">
        <v>39</v>
      </c>
      <c r="D29" s="36">
        <v>30</v>
      </c>
      <c r="E29" s="25">
        <v>1</v>
      </c>
      <c r="F29" s="25">
        <v>1</v>
      </c>
      <c r="G29" s="25">
        <v>2</v>
      </c>
      <c r="H29" s="25">
        <v>3</v>
      </c>
      <c r="I29" s="25">
        <v>5</v>
      </c>
      <c r="J29" s="28">
        <f>SUM(E29:I29)</f>
        <v>12</v>
      </c>
      <c r="K29" s="126">
        <v>4</v>
      </c>
      <c r="L29" s="37">
        <v>3</v>
      </c>
      <c r="M29" s="37">
        <v>0</v>
      </c>
      <c r="N29" s="37">
        <v>3</v>
      </c>
      <c r="O29" s="33">
        <v>5</v>
      </c>
      <c r="P29" s="28">
        <f>SUM(K29:O29)</f>
        <v>15</v>
      </c>
      <c r="Q29" s="25">
        <v>5</v>
      </c>
      <c r="R29" s="25">
        <v>5</v>
      </c>
      <c r="S29" s="25">
        <v>5</v>
      </c>
      <c r="T29" s="28">
        <v>15</v>
      </c>
      <c r="U29" s="25">
        <v>5</v>
      </c>
      <c r="V29" s="25">
        <v>5</v>
      </c>
      <c r="W29" s="28">
        <v>10</v>
      </c>
      <c r="X29" s="25">
        <v>5</v>
      </c>
      <c r="Y29" s="25">
        <v>5</v>
      </c>
      <c r="Z29" s="25">
        <v>5</v>
      </c>
      <c r="AA29" s="16">
        <v>15</v>
      </c>
      <c r="AB29" s="49">
        <f t="shared" si="0"/>
        <v>67</v>
      </c>
    </row>
    <row r="30" spans="1:28" ht="321" customHeight="1">
      <c r="A30" s="102">
        <v>25</v>
      </c>
      <c r="B30" s="89">
        <v>13</v>
      </c>
      <c r="C30" s="119" t="s">
        <v>120</v>
      </c>
      <c r="D30" s="128">
        <v>37</v>
      </c>
      <c r="E30" s="25">
        <v>1</v>
      </c>
      <c r="F30" s="25">
        <v>1</v>
      </c>
      <c r="G30" s="25">
        <v>2</v>
      </c>
      <c r="H30" s="25">
        <v>5</v>
      </c>
      <c r="I30" s="25">
        <v>5</v>
      </c>
      <c r="J30" s="28">
        <v>14</v>
      </c>
      <c r="K30" s="126">
        <v>5</v>
      </c>
      <c r="L30" s="37">
        <v>5</v>
      </c>
      <c r="M30" s="37">
        <v>3</v>
      </c>
      <c r="N30" s="37">
        <v>3</v>
      </c>
      <c r="O30" s="33">
        <v>5</v>
      </c>
      <c r="P30" s="28">
        <v>21</v>
      </c>
      <c r="Q30" s="25">
        <v>0</v>
      </c>
      <c r="R30" s="25">
        <v>2</v>
      </c>
      <c r="S30" s="25">
        <v>5</v>
      </c>
      <c r="T30" s="28">
        <v>7</v>
      </c>
      <c r="U30" s="25">
        <v>5</v>
      </c>
      <c r="V30" s="25">
        <v>5</v>
      </c>
      <c r="W30" s="28">
        <v>10</v>
      </c>
      <c r="X30" s="25">
        <v>5</v>
      </c>
      <c r="Y30" s="25">
        <v>5</v>
      </c>
      <c r="Z30" s="25">
        <v>5</v>
      </c>
      <c r="AA30" s="16">
        <v>15</v>
      </c>
      <c r="AB30" s="49">
        <f t="shared" si="0"/>
        <v>67</v>
      </c>
    </row>
    <row r="31" spans="1:28" ht="144.75" customHeight="1">
      <c r="A31" s="102">
        <v>26</v>
      </c>
      <c r="B31" s="89">
        <v>13</v>
      </c>
      <c r="C31" s="41" t="s">
        <v>28</v>
      </c>
      <c r="D31" s="36">
        <v>32</v>
      </c>
      <c r="E31" s="25">
        <v>1</v>
      </c>
      <c r="F31" s="25">
        <v>1</v>
      </c>
      <c r="G31" s="25">
        <v>2</v>
      </c>
      <c r="H31" s="25">
        <v>3</v>
      </c>
      <c r="I31" s="25">
        <v>5</v>
      </c>
      <c r="J31" s="28">
        <f>SUM(E31:I31)</f>
        <v>12</v>
      </c>
      <c r="K31" s="126">
        <v>5</v>
      </c>
      <c r="L31" s="37">
        <v>5</v>
      </c>
      <c r="M31" s="37">
        <v>3</v>
      </c>
      <c r="N31" s="37">
        <v>3</v>
      </c>
      <c r="O31" s="33">
        <v>0</v>
      </c>
      <c r="P31" s="28">
        <f>SUM(K31:O31)</f>
        <v>16</v>
      </c>
      <c r="Q31" s="25">
        <v>4</v>
      </c>
      <c r="R31" s="25">
        <v>5</v>
      </c>
      <c r="S31" s="25">
        <v>5</v>
      </c>
      <c r="T31" s="28">
        <f>SUM(Q31:S31)</f>
        <v>14</v>
      </c>
      <c r="U31" s="25">
        <v>5</v>
      </c>
      <c r="V31" s="25">
        <v>5</v>
      </c>
      <c r="W31" s="28">
        <v>10</v>
      </c>
      <c r="X31" s="25">
        <v>5</v>
      </c>
      <c r="Y31" s="25">
        <v>5</v>
      </c>
      <c r="Z31" s="25">
        <v>5</v>
      </c>
      <c r="AA31" s="16">
        <v>15</v>
      </c>
      <c r="AB31" s="49">
        <f t="shared" si="0"/>
        <v>67</v>
      </c>
    </row>
    <row r="32" spans="1:28" ht="129" customHeight="1">
      <c r="A32" s="102">
        <v>27</v>
      </c>
      <c r="B32" s="89">
        <v>14</v>
      </c>
      <c r="C32" s="41" t="s">
        <v>32</v>
      </c>
      <c r="D32" s="36">
        <v>46</v>
      </c>
      <c r="E32" s="25">
        <v>1</v>
      </c>
      <c r="F32" s="25">
        <v>1</v>
      </c>
      <c r="G32" s="25">
        <v>2</v>
      </c>
      <c r="H32" s="25">
        <v>4</v>
      </c>
      <c r="I32" s="25">
        <v>0</v>
      </c>
      <c r="J32" s="28">
        <f>SUM(E32:I32)</f>
        <v>8</v>
      </c>
      <c r="K32" s="126">
        <v>2</v>
      </c>
      <c r="L32" s="37">
        <v>5</v>
      </c>
      <c r="M32" s="37">
        <v>3</v>
      </c>
      <c r="N32" s="37">
        <v>3</v>
      </c>
      <c r="O32" s="33">
        <v>5</v>
      </c>
      <c r="P32" s="28">
        <f>SUM(K32:O32)</f>
        <v>18</v>
      </c>
      <c r="Q32" s="25">
        <v>5</v>
      </c>
      <c r="R32" s="25">
        <v>5</v>
      </c>
      <c r="S32" s="25">
        <v>5</v>
      </c>
      <c r="T32" s="28">
        <f>SUM(Q32:S32)</f>
        <v>15</v>
      </c>
      <c r="U32" s="25">
        <v>5</v>
      </c>
      <c r="V32" s="25">
        <v>5</v>
      </c>
      <c r="W32" s="28">
        <v>10</v>
      </c>
      <c r="X32" s="25">
        <v>5</v>
      </c>
      <c r="Y32" s="25">
        <v>5</v>
      </c>
      <c r="Z32" s="25">
        <v>5</v>
      </c>
      <c r="AA32" s="16">
        <f>SUM(X32:Z32)</f>
        <v>15</v>
      </c>
      <c r="AB32" s="49">
        <f t="shared" si="0"/>
        <v>66</v>
      </c>
    </row>
    <row r="33" spans="1:28" ht="140.25" customHeight="1">
      <c r="A33" s="102">
        <v>28</v>
      </c>
      <c r="B33" s="89">
        <v>15</v>
      </c>
      <c r="C33" s="41" t="s">
        <v>42</v>
      </c>
      <c r="D33" s="36">
        <v>36</v>
      </c>
      <c r="E33" s="25">
        <v>1</v>
      </c>
      <c r="F33" s="25">
        <v>1</v>
      </c>
      <c r="G33" s="25">
        <v>2</v>
      </c>
      <c r="H33" s="25">
        <v>5</v>
      </c>
      <c r="I33" s="25">
        <v>5</v>
      </c>
      <c r="J33" s="28">
        <f>SUM(E33:I33)</f>
        <v>14</v>
      </c>
      <c r="K33" s="126">
        <v>5</v>
      </c>
      <c r="L33" s="37">
        <v>5</v>
      </c>
      <c r="M33" s="37">
        <v>3</v>
      </c>
      <c r="N33" s="37">
        <v>0</v>
      </c>
      <c r="O33" s="33">
        <v>0</v>
      </c>
      <c r="P33" s="28">
        <v>13</v>
      </c>
      <c r="Q33" s="25">
        <v>3</v>
      </c>
      <c r="R33" s="25">
        <v>5</v>
      </c>
      <c r="S33" s="25">
        <v>5</v>
      </c>
      <c r="T33" s="28">
        <v>13</v>
      </c>
      <c r="U33" s="25">
        <v>5</v>
      </c>
      <c r="V33" s="25">
        <v>5</v>
      </c>
      <c r="W33" s="28">
        <v>10</v>
      </c>
      <c r="X33" s="25">
        <v>5</v>
      </c>
      <c r="Y33" s="25">
        <v>5</v>
      </c>
      <c r="Z33" s="25">
        <v>5</v>
      </c>
      <c r="AA33" s="16">
        <v>15</v>
      </c>
      <c r="AB33" s="49">
        <f t="shared" si="0"/>
        <v>65</v>
      </c>
    </row>
    <row r="34" spans="1:28" ht="151.5" customHeight="1">
      <c r="A34" s="102">
        <v>29</v>
      </c>
      <c r="B34" s="89">
        <v>16</v>
      </c>
      <c r="C34" s="41" t="s">
        <v>104</v>
      </c>
      <c r="D34" s="36">
        <v>33</v>
      </c>
      <c r="E34" s="25">
        <v>1</v>
      </c>
      <c r="F34" s="25">
        <v>1</v>
      </c>
      <c r="G34" s="25">
        <v>2</v>
      </c>
      <c r="H34" s="25">
        <v>5</v>
      </c>
      <c r="I34" s="25">
        <v>5</v>
      </c>
      <c r="J34" s="28">
        <v>12.8</v>
      </c>
      <c r="K34" s="126">
        <v>5</v>
      </c>
      <c r="L34" s="37">
        <v>5</v>
      </c>
      <c r="M34" s="37">
        <v>0</v>
      </c>
      <c r="N34" s="37">
        <v>1</v>
      </c>
      <c r="O34" s="33">
        <v>2</v>
      </c>
      <c r="P34" s="28">
        <v>13</v>
      </c>
      <c r="Q34" s="25">
        <v>4</v>
      </c>
      <c r="R34" s="25">
        <v>5</v>
      </c>
      <c r="S34" s="25">
        <v>5</v>
      </c>
      <c r="T34" s="28">
        <v>14</v>
      </c>
      <c r="U34" s="25">
        <v>5</v>
      </c>
      <c r="V34" s="25">
        <v>5</v>
      </c>
      <c r="W34" s="28">
        <v>10</v>
      </c>
      <c r="X34" s="25">
        <v>5</v>
      </c>
      <c r="Y34" s="25">
        <v>5</v>
      </c>
      <c r="Z34" s="25">
        <v>5</v>
      </c>
      <c r="AA34" s="16">
        <v>15</v>
      </c>
      <c r="AB34" s="49">
        <f t="shared" si="0"/>
        <v>64.8</v>
      </c>
    </row>
    <row r="35" spans="1:28" ht="112.5" customHeight="1">
      <c r="A35" s="102">
        <v>30</v>
      </c>
      <c r="B35" s="89">
        <v>17</v>
      </c>
      <c r="C35" s="41" t="s">
        <v>25</v>
      </c>
      <c r="D35" s="36">
        <v>32</v>
      </c>
      <c r="E35" s="25">
        <v>1</v>
      </c>
      <c r="F35" s="25">
        <v>0.8</v>
      </c>
      <c r="G35" s="25">
        <v>2</v>
      </c>
      <c r="H35" s="25">
        <v>5</v>
      </c>
      <c r="I35" s="25">
        <v>5</v>
      </c>
      <c r="J35" s="28">
        <v>13.8</v>
      </c>
      <c r="K35" s="126">
        <v>5</v>
      </c>
      <c r="L35" s="37">
        <v>3</v>
      </c>
      <c r="M35" s="37">
        <v>3</v>
      </c>
      <c r="N35" s="37">
        <v>1</v>
      </c>
      <c r="O35" s="33">
        <v>3</v>
      </c>
      <c r="P35" s="28">
        <v>15</v>
      </c>
      <c r="Q35" s="25">
        <v>5</v>
      </c>
      <c r="R35" s="25">
        <v>5</v>
      </c>
      <c r="S35" s="25">
        <v>4</v>
      </c>
      <c r="T35" s="28">
        <v>14</v>
      </c>
      <c r="U35" s="25">
        <v>5</v>
      </c>
      <c r="V35" s="25">
        <v>4</v>
      </c>
      <c r="W35" s="28">
        <v>9</v>
      </c>
      <c r="X35" s="25">
        <v>4</v>
      </c>
      <c r="Y35" s="25">
        <v>4</v>
      </c>
      <c r="Z35" s="25">
        <v>4</v>
      </c>
      <c r="AA35" s="16">
        <v>12</v>
      </c>
      <c r="AB35" s="49">
        <f t="shared" si="0"/>
        <v>63.8</v>
      </c>
    </row>
    <row r="36" spans="1:28" ht="258.75" customHeight="1">
      <c r="A36" s="102">
        <v>31</v>
      </c>
      <c r="B36" s="91">
        <v>18</v>
      </c>
      <c r="C36" s="120" t="s">
        <v>99</v>
      </c>
      <c r="D36" s="129">
        <v>34</v>
      </c>
      <c r="E36" s="35">
        <v>1</v>
      </c>
      <c r="F36" s="35">
        <v>1</v>
      </c>
      <c r="G36" s="35">
        <v>2</v>
      </c>
      <c r="H36" s="35">
        <v>4</v>
      </c>
      <c r="I36" s="35">
        <v>4</v>
      </c>
      <c r="J36" s="130">
        <f>SUM(E36:I36)</f>
        <v>12</v>
      </c>
      <c r="K36" s="131">
        <v>2</v>
      </c>
      <c r="L36" s="132">
        <v>4</v>
      </c>
      <c r="M36" s="132">
        <v>3</v>
      </c>
      <c r="N36" s="132">
        <v>4</v>
      </c>
      <c r="O36" s="133">
        <v>4</v>
      </c>
      <c r="P36" s="130">
        <f>SUM(K36:O36)</f>
        <v>17</v>
      </c>
      <c r="Q36" s="35">
        <v>4</v>
      </c>
      <c r="R36" s="35">
        <v>4</v>
      </c>
      <c r="S36" s="35">
        <v>5</v>
      </c>
      <c r="T36" s="130">
        <f>SUM(Q36:S36)</f>
        <v>13</v>
      </c>
      <c r="U36" s="35">
        <v>5</v>
      </c>
      <c r="V36" s="35">
        <v>5</v>
      </c>
      <c r="W36" s="130">
        <f>SUM(U36:V36)</f>
        <v>10</v>
      </c>
      <c r="X36" s="35">
        <v>4</v>
      </c>
      <c r="Y36" s="35">
        <v>3</v>
      </c>
      <c r="Z36" s="35">
        <v>4</v>
      </c>
      <c r="AA36" s="55">
        <f>SUM(X36:Z36)</f>
        <v>11</v>
      </c>
      <c r="AB36" s="116">
        <f>AA36+W36+T36+P36+J36</f>
        <v>63</v>
      </c>
    </row>
    <row r="37" spans="1:28" ht="87.75" customHeight="1">
      <c r="A37" s="102">
        <v>32</v>
      </c>
      <c r="B37" s="89">
        <v>18</v>
      </c>
      <c r="C37" s="41" t="s">
        <v>29</v>
      </c>
      <c r="D37" s="36">
        <v>30</v>
      </c>
      <c r="E37" s="25">
        <v>1</v>
      </c>
      <c r="F37" s="25">
        <v>1</v>
      </c>
      <c r="G37" s="25">
        <v>2</v>
      </c>
      <c r="H37" s="25">
        <v>0</v>
      </c>
      <c r="I37" s="25">
        <v>5</v>
      </c>
      <c r="J37" s="28">
        <v>9</v>
      </c>
      <c r="K37" s="126">
        <v>5</v>
      </c>
      <c r="L37" s="37">
        <v>5</v>
      </c>
      <c r="M37" s="37">
        <v>3</v>
      </c>
      <c r="N37" s="37">
        <v>0</v>
      </c>
      <c r="O37" s="33">
        <v>1</v>
      </c>
      <c r="P37" s="28">
        <v>14</v>
      </c>
      <c r="Q37" s="25">
        <v>5</v>
      </c>
      <c r="R37" s="25">
        <v>5</v>
      </c>
      <c r="S37" s="25">
        <v>5</v>
      </c>
      <c r="T37" s="28">
        <v>15</v>
      </c>
      <c r="U37" s="25">
        <v>5</v>
      </c>
      <c r="V37" s="25">
        <v>5</v>
      </c>
      <c r="W37" s="28">
        <v>10</v>
      </c>
      <c r="X37" s="25">
        <v>5</v>
      </c>
      <c r="Y37" s="25">
        <v>5</v>
      </c>
      <c r="Z37" s="25">
        <v>5</v>
      </c>
      <c r="AA37" s="16">
        <v>15</v>
      </c>
      <c r="AB37" s="49">
        <f t="shared" si="0"/>
        <v>63</v>
      </c>
    </row>
    <row r="38" spans="1:28" ht="76.5" customHeight="1">
      <c r="A38" s="102">
        <v>33</v>
      </c>
      <c r="B38" s="89">
        <v>18</v>
      </c>
      <c r="C38" s="41" t="s">
        <v>38</v>
      </c>
      <c r="D38" s="36">
        <v>30</v>
      </c>
      <c r="E38" s="25">
        <v>1</v>
      </c>
      <c r="F38" s="25">
        <v>1</v>
      </c>
      <c r="G38" s="25">
        <v>2</v>
      </c>
      <c r="H38" s="25">
        <v>1</v>
      </c>
      <c r="I38" s="25">
        <v>2</v>
      </c>
      <c r="J38" s="28">
        <v>7</v>
      </c>
      <c r="K38" s="126">
        <v>5</v>
      </c>
      <c r="L38" s="37">
        <v>5</v>
      </c>
      <c r="M38" s="37">
        <v>3</v>
      </c>
      <c r="N38" s="37">
        <v>3</v>
      </c>
      <c r="O38" s="33">
        <v>1</v>
      </c>
      <c r="P38" s="28">
        <v>17</v>
      </c>
      <c r="Q38" s="25">
        <v>4</v>
      </c>
      <c r="R38" s="25">
        <v>5</v>
      </c>
      <c r="S38" s="25">
        <v>5</v>
      </c>
      <c r="T38" s="28">
        <v>14</v>
      </c>
      <c r="U38" s="25">
        <v>5</v>
      </c>
      <c r="V38" s="25">
        <v>5</v>
      </c>
      <c r="W38" s="28">
        <v>10</v>
      </c>
      <c r="X38" s="25">
        <v>5</v>
      </c>
      <c r="Y38" s="25">
        <v>5</v>
      </c>
      <c r="Z38" s="25">
        <v>5</v>
      </c>
      <c r="AA38" s="16">
        <v>15</v>
      </c>
      <c r="AB38" s="49">
        <f t="shared" si="0"/>
        <v>63</v>
      </c>
    </row>
    <row r="39" spans="1:28" ht="84" customHeight="1">
      <c r="A39" s="102">
        <v>34</v>
      </c>
      <c r="B39" s="89">
        <v>19</v>
      </c>
      <c r="C39" s="41" t="s">
        <v>49</v>
      </c>
      <c r="D39" s="36">
        <v>32</v>
      </c>
      <c r="E39" s="25">
        <v>1</v>
      </c>
      <c r="F39" s="25">
        <v>1</v>
      </c>
      <c r="G39" s="25">
        <v>2</v>
      </c>
      <c r="H39" s="25">
        <v>4</v>
      </c>
      <c r="I39" s="25">
        <v>0</v>
      </c>
      <c r="J39" s="28">
        <f>SUM(E39:I39)</f>
        <v>8</v>
      </c>
      <c r="K39" s="126">
        <v>3</v>
      </c>
      <c r="L39" s="37">
        <v>5</v>
      </c>
      <c r="M39" s="37">
        <v>3</v>
      </c>
      <c r="N39" s="37">
        <v>3</v>
      </c>
      <c r="O39" s="33">
        <v>0</v>
      </c>
      <c r="P39" s="28">
        <f>SUM(K39:O39)</f>
        <v>14</v>
      </c>
      <c r="Q39" s="25">
        <v>5</v>
      </c>
      <c r="R39" s="25">
        <v>5</v>
      </c>
      <c r="S39" s="25">
        <v>5</v>
      </c>
      <c r="T39" s="28">
        <f>SUM(Q39:S39)</f>
        <v>15</v>
      </c>
      <c r="U39" s="25">
        <v>5</v>
      </c>
      <c r="V39" s="25">
        <v>5</v>
      </c>
      <c r="W39" s="28">
        <v>10</v>
      </c>
      <c r="X39" s="25">
        <v>4</v>
      </c>
      <c r="Y39" s="25">
        <v>5</v>
      </c>
      <c r="Z39" s="25">
        <v>5</v>
      </c>
      <c r="AA39" s="16">
        <f>SUM(X39:Z39)</f>
        <v>14</v>
      </c>
      <c r="AB39" s="49">
        <f t="shared" si="0"/>
        <v>61</v>
      </c>
    </row>
    <row r="40" spans="1:28" ht="104.25" customHeight="1">
      <c r="A40" s="102">
        <v>35</v>
      </c>
      <c r="B40" s="89">
        <v>20</v>
      </c>
      <c r="C40" s="41" t="s">
        <v>31</v>
      </c>
      <c r="D40" s="36">
        <v>33</v>
      </c>
      <c r="E40" s="25">
        <v>1</v>
      </c>
      <c r="F40" s="25">
        <v>1</v>
      </c>
      <c r="G40" s="25">
        <v>2</v>
      </c>
      <c r="H40" s="25">
        <v>3</v>
      </c>
      <c r="I40" s="25">
        <v>5</v>
      </c>
      <c r="J40" s="28">
        <f>SUM(E40:I40)</f>
        <v>12</v>
      </c>
      <c r="K40" s="126">
        <v>4</v>
      </c>
      <c r="L40" s="37">
        <v>1</v>
      </c>
      <c r="M40" s="37">
        <v>3</v>
      </c>
      <c r="N40" s="37">
        <v>3</v>
      </c>
      <c r="O40" s="33">
        <v>5</v>
      </c>
      <c r="P40" s="28">
        <f>SUM(K40:O40)</f>
        <v>16</v>
      </c>
      <c r="Q40" s="25">
        <v>5</v>
      </c>
      <c r="R40" s="25">
        <v>5</v>
      </c>
      <c r="S40" s="25">
        <v>1</v>
      </c>
      <c r="T40" s="28">
        <v>11</v>
      </c>
      <c r="U40" s="25">
        <v>5</v>
      </c>
      <c r="V40" s="25">
        <v>1</v>
      </c>
      <c r="W40" s="28">
        <v>6</v>
      </c>
      <c r="X40" s="25">
        <v>5</v>
      </c>
      <c r="Y40" s="25">
        <v>5</v>
      </c>
      <c r="Z40" s="25">
        <v>5</v>
      </c>
      <c r="AA40" s="16">
        <v>15</v>
      </c>
      <c r="AB40" s="49">
        <f t="shared" si="0"/>
        <v>60</v>
      </c>
    </row>
    <row r="41" spans="1:28" ht="259.5" customHeight="1">
      <c r="A41" s="102">
        <v>36</v>
      </c>
      <c r="B41" s="89">
        <v>20</v>
      </c>
      <c r="C41" s="41" t="s">
        <v>107</v>
      </c>
      <c r="D41" s="36">
        <v>132</v>
      </c>
      <c r="E41" s="25">
        <v>1</v>
      </c>
      <c r="F41" s="25">
        <v>1</v>
      </c>
      <c r="G41" s="25">
        <v>2</v>
      </c>
      <c r="H41" s="25">
        <v>0</v>
      </c>
      <c r="I41" s="25">
        <v>0</v>
      </c>
      <c r="J41" s="28">
        <f>SUM(E41:I41)</f>
        <v>4</v>
      </c>
      <c r="K41" s="126">
        <v>5</v>
      </c>
      <c r="L41" s="37">
        <v>2</v>
      </c>
      <c r="M41" s="37">
        <v>3</v>
      </c>
      <c r="N41" s="37">
        <v>3</v>
      </c>
      <c r="O41" s="33">
        <v>5</v>
      </c>
      <c r="P41" s="28">
        <f>SUM(K41:O41)</f>
        <v>18</v>
      </c>
      <c r="Q41" s="25">
        <v>4</v>
      </c>
      <c r="R41" s="25">
        <v>4</v>
      </c>
      <c r="S41" s="25">
        <v>5</v>
      </c>
      <c r="T41" s="28">
        <f>SUM(Q41:S41)</f>
        <v>13</v>
      </c>
      <c r="U41" s="25">
        <v>5</v>
      </c>
      <c r="V41" s="25">
        <v>5</v>
      </c>
      <c r="W41" s="28">
        <f>SUM(U41:V41)</f>
        <v>10</v>
      </c>
      <c r="X41" s="25">
        <v>5</v>
      </c>
      <c r="Y41" s="25">
        <v>5</v>
      </c>
      <c r="Z41" s="25">
        <v>5</v>
      </c>
      <c r="AA41" s="16">
        <v>15</v>
      </c>
      <c r="AB41" s="49">
        <f t="shared" si="0"/>
        <v>60</v>
      </c>
    </row>
    <row r="42" spans="1:28" ht="182.25">
      <c r="A42" s="102">
        <v>37</v>
      </c>
      <c r="B42" s="89">
        <v>21</v>
      </c>
      <c r="C42" s="41" t="s">
        <v>24</v>
      </c>
      <c r="D42" s="36">
        <v>37</v>
      </c>
      <c r="E42" s="25">
        <v>1</v>
      </c>
      <c r="F42" s="25">
        <v>1</v>
      </c>
      <c r="G42" s="25">
        <v>2</v>
      </c>
      <c r="H42" s="25">
        <v>4</v>
      </c>
      <c r="I42" s="25">
        <v>1</v>
      </c>
      <c r="J42" s="28">
        <v>9</v>
      </c>
      <c r="K42" s="126">
        <v>4</v>
      </c>
      <c r="L42" s="37">
        <v>1</v>
      </c>
      <c r="M42" s="37">
        <v>3</v>
      </c>
      <c r="N42" s="37">
        <v>1</v>
      </c>
      <c r="O42" s="33">
        <v>5</v>
      </c>
      <c r="P42" s="28">
        <v>14</v>
      </c>
      <c r="Q42" s="25">
        <v>2</v>
      </c>
      <c r="R42" s="25">
        <v>4</v>
      </c>
      <c r="S42" s="25">
        <v>5</v>
      </c>
      <c r="T42" s="28">
        <v>11</v>
      </c>
      <c r="U42" s="25">
        <v>5</v>
      </c>
      <c r="V42" s="25">
        <v>5</v>
      </c>
      <c r="W42" s="28">
        <v>10</v>
      </c>
      <c r="X42" s="25">
        <v>5</v>
      </c>
      <c r="Y42" s="25">
        <v>5</v>
      </c>
      <c r="Z42" s="25">
        <v>5</v>
      </c>
      <c r="AA42" s="16">
        <v>15</v>
      </c>
      <c r="AB42" s="49">
        <f t="shared" si="0"/>
        <v>59</v>
      </c>
    </row>
    <row r="43" spans="1:28" ht="162.75" customHeight="1">
      <c r="A43" s="102">
        <v>38</v>
      </c>
      <c r="B43" s="89">
        <v>22</v>
      </c>
      <c r="C43" s="41" t="s">
        <v>100</v>
      </c>
      <c r="D43" s="36">
        <v>34</v>
      </c>
      <c r="E43" s="25">
        <v>1</v>
      </c>
      <c r="F43" s="25">
        <v>1</v>
      </c>
      <c r="G43" s="25">
        <v>2</v>
      </c>
      <c r="H43" s="25">
        <v>2</v>
      </c>
      <c r="I43" s="25">
        <v>3</v>
      </c>
      <c r="J43" s="28">
        <v>9</v>
      </c>
      <c r="K43" s="126">
        <v>5</v>
      </c>
      <c r="L43" s="37">
        <v>1</v>
      </c>
      <c r="M43" s="37">
        <v>1</v>
      </c>
      <c r="N43" s="37">
        <v>3</v>
      </c>
      <c r="O43" s="33">
        <v>0</v>
      </c>
      <c r="P43" s="28">
        <v>10</v>
      </c>
      <c r="Q43" s="25">
        <v>4</v>
      </c>
      <c r="R43" s="25">
        <v>5</v>
      </c>
      <c r="S43" s="25">
        <v>5</v>
      </c>
      <c r="T43" s="28">
        <v>14</v>
      </c>
      <c r="U43" s="25">
        <v>5</v>
      </c>
      <c r="V43" s="25">
        <v>5</v>
      </c>
      <c r="W43" s="28">
        <v>10</v>
      </c>
      <c r="X43" s="25">
        <v>5</v>
      </c>
      <c r="Y43" s="25">
        <v>5</v>
      </c>
      <c r="Z43" s="25">
        <v>5</v>
      </c>
      <c r="AA43" s="16">
        <v>15</v>
      </c>
      <c r="AB43" s="49">
        <f t="shared" si="0"/>
        <v>58</v>
      </c>
    </row>
    <row r="44" spans="1:28" ht="123.75" customHeight="1">
      <c r="A44" s="102">
        <v>39</v>
      </c>
      <c r="B44" s="89">
        <v>23</v>
      </c>
      <c r="C44" s="41" t="s">
        <v>117</v>
      </c>
      <c r="D44" s="36">
        <v>47</v>
      </c>
      <c r="E44" s="25">
        <v>1</v>
      </c>
      <c r="F44" s="25">
        <v>1</v>
      </c>
      <c r="G44" s="25">
        <v>2</v>
      </c>
      <c r="H44" s="25">
        <v>0</v>
      </c>
      <c r="I44" s="25">
        <v>5</v>
      </c>
      <c r="J44" s="28">
        <f>SUM(E44:I44)</f>
        <v>9</v>
      </c>
      <c r="K44" s="25">
        <v>1</v>
      </c>
      <c r="L44" s="25">
        <v>1</v>
      </c>
      <c r="M44" s="25">
        <v>3</v>
      </c>
      <c r="N44" s="25">
        <v>3</v>
      </c>
      <c r="O44" s="25">
        <v>0</v>
      </c>
      <c r="P44" s="28">
        <f>SUM(K44:O44)</f>
        <v>8</v>
      </c>
      <c r="Q44" s="25">
        <v>3</v>
      </c>
      <c r="R44" s="25">
        <v>5</v>
      </c>
      <c r="S44" s="25">
        <v>5</v>
      </c>
      <c r="T44" s="28">
        <f>SUM(Q44:S44)</f>
        <v>13</v>
      </c>
      <c r="U44" s="25">
        <v>5</v>
      </c>
      <c r="V44" s="25">
        <v>5</v>
      </c>
      <c r="W44" s="28">
        <v>10</v>
      </c>
      <c r="X44" s="25">
        <v>5</v>
      </c>
      <c r="Y44" s="25">
        <v>5</v>
      </c>
      <c r="Z44" s="25">
        <v>5</v>
      </c>
      <c r="AA44" s="16">
        <v>15</v>
      </c>
      <c r="AB44" s="49">
        <f t="shared" si="0"/>
        <v>55</v>
      </c>
    </row>
    <row r="45" spans="1:28" s="96" customFormat="1" ht="277.5" customHeight="1">
      <c r="A45" s="112">
        <v>40</v>
      </c>
      <c r="B45" s="91">
        <v>24</v>
      </c>
      <c r="C45" s="120" t="s">
        <v>110</v>
      </c>
      <c r="D45" s="129">
        <v>30</v>
      </c>
      <c r="E45" s="129" t="s">
        <v>125</v>
      </c>
      <c r="F45" s="53" t="s">
        <v>115</v>
      </c>
      <c r="G45" s="53" t="s">
        <v>115</v>
      </c>
      <c r="H45" s="139">
        <v>0</v>
      </c>
      <c r="I45" s="53">
        <v>0</v>
      </c>
      <c r="J45" s="50">
        <v>0</v>
      </c>
      <c r="K45" s="53">
        <v>3</v>
      </c>
      <c r="L45" s="53">
        <v>5</v>
      </c>
      <c r="M45" s="53">
        <v>3</v>
      </c>
      <c r="N45" s="53">
        <v>3</v>
      </c>
      <c r="O45" s="53">
        <v>5</v>
      </c>
      <c r="P45" s="50">
        <v>19</v>
      </c>
      <c r="Q45" s="53">
        <v>5</v>
      </c>
      <c r="R45" s="53">
        <v>5</v>
      </c>
      <c r="S45" s="53">
        <v>0</v>
      </c>
      <c r="T45" s="50">
        <v>10</v>
      </c>
      <c r="U45" s="53">
        <v>5</v>
      </c>
      <c r="V45" s="53">
        <v>5</v>
      </c>
      <c r="W45" s="50">
        <v>10</v>
      </c>
      <c r="X45" s="53">
        <v>5</v>
      </c>
      <c r="Y45" s="53">
        <v>5</v>
      </c>
      <c r="Z45" s="53">
        <v>5</v>
      </c>
      <c r="AA45" s="55">
        <v>15</v>
      </c>
      <c r="AB45" s="116">
        <v>54</v>
      </c>
    </row>
    <row r="46" spans="1:28" s="140" customFormat="1" ht="168.75" customHeight="1">
      <c r="A46" s="102">
        <v>41</v>
      </c>
      <c r="B46" s="89">
        <v>26</v>
      </c>
      <c r="C46" s="41" t="s">
        <v>44</v>
      </c>
      <c r="D46" s="36">
        <v>31</v>
      </c>
      <c r="E46" s="25">
        <v>1</v>
      </c>
      <c r="F46" s="25">
        <v>1</v>
      </c>
      <c r="G46" s="25">
        <v>2</v>
      </c>
      <c r="H46" s="25">
        <v>0</v>
      </c>
      <c r="I46" s="25">
        <v>0</v>
      </c>
      <c r="J46" s="28">
        <v>4</v>
      </c>
      <c r="K46" s="25">
        <v>1</v>
      </c>
      <c r="L46" s="25">
        <v>0</v>
      </c>
      <c r="M46" s="25">
        <v>0</v>
      </c>
      <c r="N46" s="25">
        <v>0</v>
      </c>
      <c r="O46" s="25">
        <v>3</v>
      </c>
      <c r="P46" s="28">
        <v>4</v>
      </c>
      <c r="Q46" s="25">
        <v>5</v>
      </c>
      <c r="R46" s="25">
        <v>5</v>
      </c>
      <c r="S46" s="25">
        <v>5</v>
      </c>
      <c r="T46" s="28">
        <v>15</v>
      </c>
      <c r="U46" s="25">
        <v>5</v>
      </c>
      <c r="V46" s="25">
        <v>5</v>
      </c>
      <c r="W46" s="28">
        <v>10</v>
      </c>
      <c r="X46" s="25">
        <v>5</v>
      </c>
      <c r="Y46" s="25">
        <v>5</v>
      </c>
      <c r="Z46" s="25">
        <v>5</v>
      </c>
      <c r="AA46" s="16">
        <v>15</v>
      </c>
      <c r="AB46" s="49">
        <f t="shared" si="0"/>
        <v>48</v>
      </c>
    </row>
    <row r="50" spans="8:8">
      <c r="H50" s="1" t="s">
        <v>0</v>
      </c>
    </row>
  </sheetData>
  <mergeCells count="6">
    <mergeCell ref="B1:Y1"/>
    <mergeCell ref="X2:Z2"/>
    <mergeCell ref="E2:I2"/>
    <mergeCell ref="K2:O2"/>
    <mergeCell ref="Q2:S2"/>
    <mergeCell ref="U2:V2"/>
  </mergeCells>
  <pageMargins left="0.23622047244094491" right="0.23622047244094491" top="0.74803149606299213" bottom="0.74803149606299213" header="0.31496062992125984" footer="0.31496062992125984"/>
  <pageSetup paperSize="9" scale="15" orientation="landscape" r:id="rId1"/>
  <rowBreaks count="2" manualBreakCount="2">
    <brk id="20" max="27" man="1"/>
    <brk id="34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D53"/>
  <sheetViews>
    <sheetView view="pageBreakPreview" zoomScale="20" zoomScaleNormal="55" zoomScaleSheetLayoutView="20" workbookViewId="0">
      <pane xSplit="3" topLeftCell="R1" activePane="topRight" state="frozen"/>
      <selection pane="topRight" activeCell="B53" sqref="B53"/>
    </sheetView>
  </sheetViews>
  <sheetFormatPr defaultColWidth="9.140625" defaultRowHeight="92.25"/>
  <cols>
    <col min="1" max="1" width="30.28515625" style="98" customWidth="1"/>
    <col min="2" max="2" width="38.42578125" style="4" customWidth="1"/>
    <col min="3" max="3" width="160.28515625" style="6" customWidth="1"/>
    <col min="4" max="4" width="26.7109375" style="6" customWidth="1"/>
    <col min="5" max="5" width="56.42578125" style="5" customWidth="1"/>
    <col min="6" max="6" width="39.42578125" style="5" customWidth="1"/>
    <col min="7" max="7" width="36.5703125" style="5" customWidth="1"/>
    <col min="8" max="8" width="70.140625" style="5" customWidth="1"/>
    <col min="9" max="9" width="59.28515625" style="5" customWidth="1"/>
    <col min="10" max="10" width="24" style="10" customWidth="1"/>
    <col min="11" max="11" width="46.28515625" style="5" customWidth="1"/>
    <col min="12" max="12" width="38.42578125" style="5" customWidth="1"/>
    <col min="13" max="13" width="49.28515625" style="5" customWidth="1"/>
    <col min="14" max="14" width="46.85546875" style="5" customWidth="1"/>
    <col min="15" max="15" width="54.28515625" style="5" customWidth="1"/>
    <col min="16" max="16" width="18.85546875" style="10" customWidth="1"/>
    <col min="17" max="17" width="70.85546875" style="5" customWidth="1"/>
    <col min="18" max="18" width="33.5703125" style="5" customWidth="1"/>
    <col min="19" max="19" width="41" style="5" customWidth="1"/>
    <col min="20" max="20" width="25.42578125" style="10" customWidth="1"/>
    <col min="21" max="21" width="57.28515625" style="5" customWidth="1"/>
    <col min="22" max="22" width="60.140625" style="5" customWidth="1"/>
    <col min="23" max="23" width="30.28515625" style="10" customWidth="1"/>
    <col min="24" max="24" width="45.140625" style="5" customWidth="1"/>
    <col min="25" max="25" width="42.28515625" style="5" customWidth="1"/>
    <col min="26" max="26" width="28.28515625" style="10" customWidth="1"/>
    <col min="27" max="27" width="38" style="136" customWidth="1"/>
    <col min="28" max="16384" width="9.140625" style="5"/>
  </cols>
  <sheetData>
    <row r="1" spans="1:30" ht="197.25" customHeight="1">
      <c r="C1" s="142" t="s">
        <v>124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S1" s="93"/>
      <c r="T1" s="93"/>
      <c r="U1" s="93"/>
      <c r="V1" s="93"/>
      <c r="W1" s="93"/>
      <c r="X1" s="93"/>
      <c r="Y1" s="93"/>
      <c r="Z1" s="93"/>
      <c r="AA1" s="134"/>
    </row>
    <row r="2" spans="1:30" ht="169.5" customHeight="1">
      <c r="A2" s="99"/>
      <c r="B2" s="11"/>
      <c r="C2" s="72"/>
      <c r="D2" s="74" t="s">
        <v>114</v>
      </c>
      <c r="E2" s="151" t="s">
        <v>1</v>
      </c>
      <c r="F2" s="152"/>
      <c r="G2" s="152"/>
      <c r="H2" s="152"/>
      <c r="I2" s="153"/>
      <c r="J2" s="75"/>
      <c r="K2" s="154" t="s">
        <v>8</v>
      </c>
      <c r="L2" s="154"/>
      <c r="M2" s="154"/>
      <c r="N2" s="154"/>
      <c r="O2" s="154"/>
      <c r="P2" s="76"/>
      <c r="Q2" s="155" t="s">
        <v>11</v>
      </c>
      <c r="R2" s="156"/>
      <c r="S2" s="157"/>
      <c r="T2" s="77"/>
      <c r="U2" s="151" t="s">
        <v>12</v>
      </c>
      <c r="V2" s="153"/>
      <c r="W2" s="78"/>
      <c r="X2" s="150" t="s">
        <v>15</v>
      </c>
      <c r="Y2" s="150"/>
      <c r="Z2" s="79"/>
      <c r="AA2" s="135"/>
    </row>
    <row r="3" spans="1:30" ht="396.75" customHeight="1">
      <c r="A3" s="88" t="s">
        <v>127</v>
      </c>
      <c r="B3" s="88" t="s">
        <v>22</v>
      </c>
      <c r="C3" s="73" t="s">
        <v>16</v>
      </c>
      <c r="D3" s="71"/>
      <c r="E3" s="80" t="s">
        <v>2</v>
      </c>
      <c r="F3" s="80" t="s">
        <v>5</v>
      </c>
      <c r="G3" s="80" t="s">
        <v>4</v>
      </c>
      <c r="H3" s="81" t="s">
        <v>86</v>
      </c>
      <c r="I3" s="81" t="s">
        <v>87</v>
      </c>
      <c r="J3" s="82"/>
      <c r="K3" s="80" t="s">
        <v>9</v>
      </c>
      <c r="L3" s="80" t="s">
        <v>89</v>
      </c>
      <c r="M3" s="80" t="s">
        <v>90</v>
      </c>
      <c r="N3" s="80" t="s">
        <v>91</v>
      </c>
      <c r="O3" s="81" t="s">
        <v>92</v>
      </c>
      <c r="P3" s="82"/>
      <c r="Q3" s="80" t="s">
        <v>93</v>
      </c>
      <c r="R3" s="81" t="s">
        <v>94</v>
      </c>
      <c r="S3" s="81" t="s">
        <v>95</v>
      </c>
      <c r="T3" s="82"/>
      <c r="U3" s="80" t="s">
        <v>13</v>
      </c>
      <c r="V3" s="80" t="s">
        <v>96</v>
      </c>
      <c r="W3" s="82"/>
      <c r="X3" s="80" t="s">
        <v>97</v>
      </c>
      <c r="Y3" s="80" t="s">
        <v>19</v>
      </c>
      <c r="Z3" s="79"/>
      <c r="AA3" s="137" t="s">
        <v>21</v>
      </c>
    </row>
    <row r="4" spans="1:30" ht="182.25" customHeight="1">
      <c r="A4" s="99"/>
      <c r="B4" s="11"/>
      <c r="C4" s="17" t="s">
        <v>17</v>
      </c>
      <c r="D4" s="14"/>
      <c r="E4" s="83" t="s">
        <v>3</v>
      </c>
      <c r="F4" s="83" t="s">
        <v>6</v>
      </c>
      <c r="G4" s="83" t="s">
        <v>6</v>
      </c>
      <c r="H4" s="83" t="s">
        <v>6</v>
      </c>
      <c r="I4" s="83" t="s">
        <v>6</v>
      </c>
      <c r="J4" s="84"/>
      <c r="K4" s="83" t="s">
        <v>10</v>
      </c>
      <c r="L4" s="83" t="s">
        <v>10</v>
      </c>
      <c r="M4" s="83" t="s">
        <v>10</v>
      </c>
      <c r="N4" s="83" t="s">
        <v>10</v>
      </c>
      <c r="O4" s="83" t="s">
        <v>10</v>
      </c>
      <c r="P4" s="84"/>
      <c r="Q4" s="83" t="s">
        <v>10</v>
      </c>
      <c r="R4" s="83" t="s">
        <v>10</v>
      </c>
      <c r="S4" s="83" t="s">
        <v>10</v>
      </c>
      <c r="T4" s="84"/>
      <c r="U4" s="83" t="s">
        <v>10</v>
      </c>
      <c r="V4" s="83" t="s">
        <v>10</v>
      </c>
      <c r="W4" s="84"/>
      <c r="X4" s="83" t="s">
        <v>10</v>
      </c>
      <c r="Y4" s="83" t="s">
        <v>10</v>
      </c>
      <c r="Z4" s="79"/>
      <c r="AA4" s="135"/>
    </row>
    <row r="5" spans="1:30" ht="105" customHeight="1">
      <c r="A5" s="99"/>
      <c r="B5" s="11"/>
      <c r="C5" s="17" t="s">
        <v>98</v>
      </c>
      <c r="D5" s="19"/>
      <c r="E5" s="38">
        <v>1</v>
      </c>
      <c r="F5" s="38">
        <v>1</v>
      </c>
      <c r="G5" s="38">
        <v>2</v>
      </c>
      <c r="H5" s="38">
        <v>5</v>
      </c>
      <c r="I5" s="38">
        <v>5</v>
      </c>
      <c r="J5" s="39">
        <v>14</v>
      </c>
      <c r="K5" s="38">
        <v>5</v>
      </c>
      <c r="L5" s="38">
        <v>5</v>
      </c>
      <c r="M5" s="38">
        <v>4</v>
      </c>
      <c r="N5" s="38">
        <v>5</v>
      </c>
      <c r="O5" s="38">
        <v>5</v>
      </c>
      <c r="P5" s="39">
        <v>24</v>
      </c>
      <c r="Q5" s="38">
        <v>5</v>
      </c>
      <c r="R5" s="38">
        <v>5</v>
      </c>
      <c r="S5" s="51">
        <v>5</v>
      </c>
      <c r="T5" s="39">
        <v>15</v>
      </c>
      <c r="U5" s="38">
        <v>5</v>
      </c>
      <c r="V5" s="38">
        <v>5</v>
      </c>
      <c r="W5" s="39">
        <v>10</v>
      </c>
      <c r="X5" s="38">
        <v>5</v>
      </c>
      <c r="Y5" s="38">
        <v>5</v>
      </c>
      <c r="Z5" s="39">
        <v>10</v>
      </c>
      <c r="AA5" s="138">
        <f>Z5+W5+T5+P5+J5</f>
        <v>73</v>
      </c>
    </row>
    <row r="6" spans="1:30" ht="180" customHeight="1">
      <c r="A6" s="109">
        <v>1</v>
      </c>
      <c r="B6" s="90">
        <v>1</v>
      </c>
      <c r="C6" s="41" t="s">
        <v>73</v>
      </c>
      <c r="D6" s="22">
        <v>30</v>
      </c>
      <c r="E6" s="25">
        <v>1</v>
      </c>
      <c r="F6" s="25">
        <v>1</v>
      </c>
      <c r="G6" s="25">
        <v>2</v>
      </c>
      <c r="H6" s="38">
        <v>5</v>
      </c>
      <c r="I6" s="38">
        <v>5</v>
      </c>
      <c r="J6" s="30">
        <f>SUM(E6:I6)</f>
        <v>14</v>
      </c>
      <c r="K6" s="52">
        <v>5</v>
      </c>
      <c r="L6" s="42">
        <v>5</v>
      </c>
      <c r="M6" s="42">
        <v>4</v>
      </c>
      <c r="N6" s="42">
        <v>5</v>
      </c>
      <c r="O6" s="43">
        <v>5</v>
      </c>
      <c r="P6" s="39">
        <f>SUM(K6:O6)</f>
        <v>24</v>
      </c>
      <c r="Q6" s="38">
        <v>5</v>
      </c>
      <c r="R6" s="38">
        <v>5</v>
      </c>
      <c r="S6" s="38">
        <v>5</v>
      </c>
      <c r="T6" s="39">
        <v>15</v>
      </c>
      <c r="U6" s="38">
        <v>5</v>
      </c>
      <c r="V6" s="38">
        <v>5</v>
      </c>
      <c r="W6" s="39">
        <v>10</v>
      </c>
      <c r="X6" s="38">
        <v>5</v>
      </c>
      <c r="Y6" s="38">
        <v>5</v>
      </c>
      <c r="Z6" s="39">
        <v>10</v>
      </c>
      <c r="AA6" s="138">
        <f t="shared" ref="AA6:AA49" si="0">Z6+W6+T6+P6+J6</f>
        <v>73</v>
      </c>
    </row>
    <row r="7" spans="1:30" ht="147" customHeight="1">
      <c r="A7" s="109">
        <v>2</v>
      </c>
      <c r="B7" s="90">
        <v>1</v>
      </c>
      <c r="C7" s="24" t="s">
        <v>66</v>
      </c>
      <c r="D7" s="24">
        <v>78</v>
      </c>
      <c r="E7" s="25">
        <v>1</v>
      </c>
      <c r="F7" s="25">
        <v>1</v>
      </c>
      <c r="G7" s="25">
        <v>2</v>
      </c>
      <c r="H7" s="25">
        <v>5</v>
      </c>
      <c r="I7" s="25">
        <v>5</v>
      </c>
      <c r="J7" s="30">
        <f>SUM(E7:I7)</f>
        <v>14</v>
      </c>
      <c r="K7" s="26">
        <v>5</v>
      </c>
      <c r="L7" s="25">
        <v>5</v>
      </c>
      <c r="M7" s="25">
        <v>4</v>
      </c>
      <c r="N7" s="25">
        <v>5</v>
      </c>
      <c r="O7" s="27">
        <v>5</v>
      </c>
      <c r="P7" s="30">
        <v>24</v>
      </c>
      <c r="Q7" s="25">
        <v>5</v>
      </c>
      <c r="R7" s="25">
        <v>5</v>
      </c>
      <c r="S7" s="25">
        <v>5</v>
      </c>
      <c r="T7" s="31">
        <v>15</v>
      </c>
      <c r="U7" s="25">
        <v>5</v>
      </c>
      <c r="V7" s="25">
        <v>5</v>
      </c>
      <c r="W7" s="31">
        <v>10</v>
      </c>
      <c r="X7" s="25">
        <v>5</v>
      </c>
      <c r="Y7" s="25">
        <v>5</v>
      </c>
      <c r="Z7" s="30">
        <v>10</v>
      </c>
      <c r="AA7" s="138">
        <f t="shared" si="0"/>
        <v>73</v>
      </c>
    </row>
    <row r="8" spans="1:30" ht="111" customHeight="1">
      <c r="A8" s="109">
        <v>3</v>
      </c>
      <c r="B8" s="90">
        <v>1</v>
      </c>
      <c r="C8" s="29" t="s">
        <v>47</v>
      </c>
      <c r="D8" s="29">
        <v>33</v>
      </c>
      <c r="E8" s="25">
        <v>1</v>
      </c>
      <c r="F8" s="25">
        <v>1</v>
      </c>
      <c r="G8" s="25">
        <v>2</v>
      </c>
      <c r="H8" s="25">
        <v>5</v>
      </c>
      <c r="I8" s="25">
        <v>5</v>
      </c>
      <c r="J8" s="30">
        <f t="shared" ref="J8:J53" si="1">SUM(E8:I8)</f>
        <v>14</v>
      </c>
      <c r="K8" s="26">
        <v>5</v>
      </c>
      <c r="L8" s="25">
        <v>5</v>
      </c>
      <c r="M8" s="25">
        <v>4</v>
      </c>
      <c r="N8" s="25">
        <v>5</v>
      </c>
      <c r="O8" s="27">
        <v>5</v>
      </c>
      <c r="P8" s="30">
        <f>SUM(K8:O8)</f>
        <v>24</v>
      </c>
      <c r="Q8" s="25">
        <v>5</v>
      </c>
      <c r="R8" s="25">
        <v>5</v>
      </c>
      <c r="S8" s="25">
        <v>5</v>
      </c>
      <c r="T8" s="31">
        <f>SUM(Q8:S8)</f>
        <v>15</v>
      </c>
      <c r="U8" s="25">
        <v>5</v>
      </c>
      <c r="V8" s="25">
        <v>5</v>
      </c>
      <c r="W8" s="31">
        <f>SUM(U8:V8)</f>
        <v>10</v>
      </c>
      <c r="X8" s="25">
        <v>5</v>
      </c>
      <c r="Y8" s="25">
        <v>5</v>
      </c>
      <c r="Z8" s="30">
        <f>SUM(X8:Y8)</f>
        <v>10</v>
      </c>
      <c r="AA8" s="138">
        <f t="shared" si="0"/>
        <v>73</v>
      </c>
    </row>
    <row r="9" spans="1:30" ht="135" customHeight="1">
      <c r="A9" s="109">
        <v>4</v>
      </c>
      <c r="B9" s="90">
        <v>1</v>
      </c>
      <c r="C9" s="41" t="s">
        <v>50</v>
      </c>
      <c r="D9" s="29">
        <v>33</v>
      </c>
      <c r="E9" s="25">
        <v>1</v>
      </c>
      <c r="F9" s="25">
        <v>1</v>
      </c>
      <c r="G9" s="25">
        <v>2</v>
      </c>
      <c r="H9" s="25">
        <v>5</v>
      </c>
      <c r="I9" s="25">
        <v>5</v>
      </c>
      <c r="J9" s="30">
        <f t="shared" si="1"/>
        <v>14</v>
      </c>
      <c r="K9" s="26">
        <v>5</v>
      </c>
      <c r="L9" s="25">
        <v>5</v>
      </c>
      <c r="M9" s="25">
        <v>4</v>
      </c>
      <c r="N9" s="25">
        <v>5</v>
      </c>
      <c r="O9" s="27">
        <v>5</v>
      </c>
      <c r="P9" s="30">
        <f>SUM(K9:O9)</f>
        <v>24</v>
      </c>
      <c r="Q9" s="25">
        <v>5</v>
      </c>
      <c r="R9" s="25">
        <v>5</v>
      </c>
      <c r="S9" s="25">
        <v>5</v>
      </c>
      <c r="T9" s="31">
        <f>SUM(Q9:S9)</f>
        <v>15</v>
      </c>
      <c r="U9" s="25">
        <v>5</v>
      </c>
      <c r="V9" s="25">
        <v>5</v>
      </c>
      <c r="W9" s="31">
        <f>SUM(U9:V9)</f>
        <v>10</v>
      </c>
      <c r="X9" s="25">
        <v>5</v>
      </c>
      <c r="Y9" s="25">
        <v>5</v>
      </c>
      <c r="Z9" s="30">
        <v>10</v>
      </c>
      <c r="AA9" s="138">
        <f t="shared" si="0"/>
        <v>73</v>
      </c>
    </row>
    <row r="10" spans="1:30" ht="108" customHeight="1">
      <c r="A10" s="109">
        <v>5</v>
      </c>
      <c r="B10" s="90">
        <v>1</v>
      </c>
      <c r="C10" s="29" t="s">
        <v>68</v>
      </c>
      <c r="D10" s="29">
        <v>30</v>
      </c>
      <c r="E10" s="25">
        <v>1</v>
      </c>
      <c r="F10" s="25">
        <v>1</v>
      </c>
      <c r="G10" s="25">
        <v>2</v>
      </c>
      <c r="H10" s="25">
        <v>5</v>
      </c>
      <c r="I10" s="25">
        <v>5</v>
      </c>
      <c r="J10" s="30">
        <f t="shared" si="1"/>
        <v>14</v>
      </c>
      <c r="K10" s="26">
        <v>5</v>
      </c>
      <c r="L10" s="25">
        <v>5</v>
      </c>
      <c r="M10" s="25">
        <v>4</v>
      </c>
      <c r="N10" s="25">
        <v>5</v>
      </c>
      <c r="O10" s="27">
        <v>5</v>
      </c>
      <c r="P10" s="30">
        <v>24</v>
      </c>
      <c r="Q10" s="25">
        <v>5</v>
      </c>
      <c r="R10" s="25">
        <v>5</v>
      </c>
      <c r="S10" s="25">
        <v>5</v>
      </c>
      <c r="T10" s="31">
        <v>15</v>
      </c>
      <c r="U10" s="25">
        <v>5</v>
      </c>
      <c r="V10" s="25">
        <v>5</v>
      </c>
      <c r="W10" s="31">
        <v>10</v>
      </c>
      <c r="X10" s="25">
        <v>5</v>
      </c>
      <c r="Y10" s="25">
        <v>5</v>
      </c>
      <c r="Z10" s="30">
        <v>10</v>
      </c>
      <c r="AA10" s="138">
        <f t="shared" si="0"/>
        <v>73</v>
      </c>
      <c r="AD10" s="5" t="s">
        <v>0</v>
      </c>
    </row>
    <row r="11" spans="1:30" ht="114" customHeight="1">
      <c r="A11" s="109">
        <v>6</v>
      </c>
      <c r="B11" s="90">
        <v>1</v>
      </c>
      <c r="C11" s="41" t="s">
        <v>49</v>
      </c>
      <c r="D11" s="29">
        <v>32</v>
      </c>
      <c r="E11" s="25">
        <v>1</v>
      </c>
      <c r="F11" s="25">
        <v>1</v>
      </c>
      <c r="G11" s="25">
        <v>2</v>
      </c>
      <c r="H11" s="25">
        <v>5</v>
      </c>
      <c r="I11" s="25">
        <v>5</v>
      </c>
      <c r="J11" s="30">
        <f t="shared" si="1"/>
        <v>14</v>
      </c>
      <c r="K11" s="26">
        <v>5</v>
      </c>
      <c r="L11" s="25">
        <v>5</v>
      </c>
      <c r="M11" s="25">
        <v>4</v>
      </c>
      <c r="N11" s="25">
        <v>5</v>
      </c>
      <c r="O11" s="27">
        <v>5</v>
      </c>
      <c r="P11" s="30">
        <f t="shared" ref="P11:P15" si="2">SUM(K11:O11)</f>
        <v>24</v>
      </c>
      <c r="Q11" s="25">
        <v>5</v>
      </c>
      <c r="R11" s="32">
        <v>5</v>
      </c>
      <c r="S11" s="33">
        <v>5</v>
      </c>
      <c r="T11" s="31">
        <f>SUM(Q11:S11)</f>
        <v>15</v>
      </c>
      <c r="U11" s="25">
        <v>5</v>
      </c>
      <c r="V11" s="25">
        <v>5</v>
      </c>
      <c r="W11" s="31">
        <f>SUM(U11:V11)</f>
        <v>10</v>
      </c>
      <c r="X11" s="25">
        <v>5</v>
      </c>
      <c r="Y11" s="25">
        <v>5</v>
      </c>
      <c r="Z11" s="30">
        <f>SUM(X11:Y11)</f>
        <v>10</v>
      </c>
      <c r="AA11" s="138">
        <f t="shared" si="0"/>
        <v>73</v>
      </c>
    </row>
    <row r="12" spans="1:30" ht="114" customHeight="1">
      <c r="A12" s="109">
        <v>7</v>
      </c>
      <c r="B12" s="90">
        <v>1</v>
      </c>
      <c r="C12" s="24" t="s">
        <v>52</v>
      </c>
      <c r="D12" s="24">
        <v>82</v>
      </c>
      <c r="E12" s="25">
        <v>1</v>
      </c>
      <c r="F12" s="25">
        <v>1</v>
      </c>
      <c r="G12" s="25">
        <v>2</v>
      </c>
      <c r="H12" s="25">
        <v>5</v>
      </c>
      <c r="I12" s="25">
        <v>5</v>
      </c>
      <c r="J12" s="30">
        <f t="shared" si="1"/>
        <v>14</v>
      </c>
      <c r="K12" s="26">
        <v>5</v>
      </c>
      <c r="L12" s="25">
        <v>5</v>
      </c>
      <c r="M12" s="25">
        <v>4</v>
      </c>
      <c r="N12" s="25">
        <v>5</v>
      </c>
      <c r="O12" s="27">
        <v>5</v>
      </c>
      <c r="P12" s="30">
        <f t="shared" si="2"/>
        <v>24</v>
      </c>
      <c r="Q12" s="25">
        <v>5</v>
      </c>
      <c r="R12" s="25">
        <v>5</v>
      </c>
      <c r="S12" s="25">
        <v>5</v>
      </c>
      <c r="T12" s="31">
        <f>SUM(Q12:S12)</f>
        <v>15</v>
      </c>
      <c r="U12" s="25">
        <v>5</v>
      </c>
      <c r="V12" s="25">
        <v>5</v>
      </c>
      <c r="W12" s="31">
        <f>SUM(U12:V12)</f>
        <v>10</v>
      </c>
      <c r="X12" s="25">
        <v>5</v>
      </c>
      <c r="Y12" s="25">
        <v>5</v>
      </c>
      <c r="Z12" s="30">
        <f>SUM(X12:Y12)</f>
        <v>10</v>
      </c>
      <c r="AA12" s="138">
        <f t="shared" si="0"/>
        <v>73</v>
      </c>
    </row>
    <row r="13" spans="1:30" ht="183" customHeight="1">
      <c r="A13" s="109">
        <v>8</v>
      </c>
      <c r="B13" s="92">
        <v>1</v>
      </c>
      <c r="C13" s="34" t="s">
        <v>39</v>
      </c>
      <c r="D13" s="34">
        <v>31</v>
      </c>
      <c r="E13" s="35">
        <v>1</v>
      </c>
      <c r="F13" s="35">
        <v>1</v>
      </c>
      <c r="G13" s="35">
        <v>2</v>
      </c>
      <c r="H13" s="53">
        <v>5</v>
      </c>
      <c r="I13" s="53">
        <v>5</v>
      </c>
      <c r="J13" s="30">
        <f t="shared" si="1"/>
        <v>14</v>
      </c>
      <c r="K13" s="53">
        <v>5</v>
      </c>
      <c r="L13" s="53">
        <v>5</v>
      </c>
      <c r="M13" s="53">
        <v>4</v>
      </c>
      <c r="N13" s="53">
        <v>5</v>
      </c>
      <c r="O13" s="53">
        <v>5</v>
      </c>
      <c r="P13" s="54">
        <f t="shared" si="2"/>
        <v>24</v>
      </c>
      <c r="Q13" s="53">
        <v>5</v>
      </c>
      <c r="R13" s="38">
        <v>5</v>
      </c>
      <c r="S13" s="38">
        <v>5</v>
      </c>
      <c r="T13" s="54">
        <v>15</v>
      </c>
      <c r="U13" s="53">
        <v>5</v>
      </c>
      <c r="V13" s="53">
        <v>5</v>
      </c>
      <c r="W13" s="54">
        <v>10</v>
      </c>
      <c r="X13" s="53">
        <v>5</v>
      </c>
      <c r="Y13" s="53">
        <v>5</v>
      </c>
      <c r="Z13" s="54">
        <v>10</v>
      </c>
      <c r="AA13" s="138">
        <f t="shared" si="0"/>
        <v>73</v>
      </c>
    </row>
    <row r="14" spans="1:30" s="110" customFormat="1" ht="126" customHeight="1">
      <c r="A14" s="109">
        <v>9</v>
      </c>
      <c r="B14" s="92">
        <v>1</v>
      </c>
      <c r="C14" s="29" t="s">
        <v>118</v>
      </c>
      <c r="D14" s="108">
        <v>30</v>
      </c>
      <c r="E14" s="38">
        <v>1</v>
      </c>
      <c r="F14" s="38">
        <v>1</v>
      </c>
      <c r="G14" s="109">
        <v>2</v>
      </c>
      <c r="H14" s="109">
        <v>5</v>
      </c>
      <c r="I14" s="109">
        <v>5</v>
      </c>
      <c r="J14" s="39">
        <f>SUM(E14:I14)</f>
        <v>14</v>
      </c>
      <c r="K14" s="109">
        <v>5</v>
      </c>
      <c r="L14" s="109">
        <v>5</v>
      </c>
      <c r="M14" s="109">
        <v>4</v>
      </c>
      <c r="N14" s="109">
        <v>5</v>
      </c>
      <c r="O14" s="109">
        <v>5</v>
      </c>
      <c r="P14" s="39">
        <f>SUM(K14:O14)</f>
        <v>24</v>
      </c>
      <c r="Q14" s="109">
        <v>5</v>
      </c>
      <c r="R14" s="109">
        <v>5</v>
      </c>
      <c r="S14" s="109">
        <v>5</v>
      </c>
      <c r="T14" s="39">
        <v>15</v>
      </c>
      <c r="U14" s="109">
        <v>5</v>
      </c>
      <c r="V14" s="109">
        <v>5</v>
      </c>
      <c r="W14" s="39">
        <v>10</v>
      </c>
      <c r="X14" s="109">
        <v>5</v>
      </c>
      <c r="Y14" s="109">
        <v>5</v>
      </c>
      <c r="Z14" s="39">
        <v>10</v>
      </c>
      <c r="AA14" s="138">
        <f>Z14+W14+T14+P14+J14</f>
        <v>73</v>
      </c>
    </row>
    <row r="15" spans="1:30" ht="246" customHeight="1">
      <c r="A15" s="109">
        <v>10</v>
      </c>
      <c r="B15" s="90">
        <v>1</v>
      </c>
      <c r="C15" s="24" t="s">
        <v>128</v>
      </c>
      <c r="D15" s="24">
        <v>30</v>
      </c>
      <c r="E15" s="25">
        <v>1</v>
      </c>
      <c r="F15" s="25">
        <v>1</v>
      </c>
      <c r="G15" s="25">
        <v>2</v>
      </c>
      <c r="H15" s="25">
        <v>5</v>
      </c>
      <c r="I15" s="25">
        <v>5</v>
      </c>
      <c r="J15" s="30">
        <f>SUM(E15:I15)</f>
        <v>14</v>
      </c>
      <c r="K15" s="26">
        <v>5</v>
      </c>
      <c r="L15" s="25">
        <v>5</v>
      </c>
      <c r="M15" s="25">
        <v>4</v>
      </c>
      <c r="N15" s="25">
        <v>5</v>
      </c>
      <c r="O15" s="27">
        <v>5</v>
      </c>
      <c r="P15" s="30">
        <f t="shared" si="2"/>
        <v>24</v>
      </c>
      <c r="Q15" s="25">
        <v>5</v>
      </c>
      <c r="R15" s="25">
        <v>5</v>
      </c>
      <c r="S15" s="25">
        <v>5</v>
      </c>
      <c r="T15" s="31">
        <v>15</v>
      </c>
      <c r="U15" s="25">
        <v>5</v>
      </c>
      <c r="V15" s="25">
        <v>5</v>
      </c>
      <c r="W15" s="31">
        <v>10</v>
      </c>
      <c r="X15" s="25">
        <v>5</v>
      </c>
      <c r="Y15" s="25">
        <v>5</v>
      </c>
      <c r="Z15" s="30">
        <v>10</v>
      </c>
      <c r="AA15" s="138">
        <f t="shared" si="0"/>
        <v>73</v>
      </c>
    </row>
    <row r="16" spans="1:30" ht="156" customHeight="1">
      <c r="A16" s="109">
        <v>11</v>
      </c>
      <c r="B16" s="90">
        <v>2</v>
      </c>
      <c r="C16" s="29" t="s">
        <v>57</v>
      </c>
      <c r="D16" s="29">
        <v>36</v>
      </c>
      <c r="E16" s="36">
        <v>0.8</v>
      </c>
      <c r="F16" s="25">
        <v>1</v>
      </c>
      <c r="G16" s="25">
        <v>2</v>
      </c>
      <c r="H16" s="25">
        <v>5</v>
      </c>
      <c r="I16" s="25">
        <v>5</v>
      </c>
      <c r="J16" s="30">
        <f>SUM(E16:I16)</f>
        <v>13.8</v>
      </c>
      <c r="K16" s="26">
        <v>5</v>
      </c>
      <c r="L16" s="25">
        <v>5</v>
      </c>
      <c r="M16" s="25">
        <v>4</v>
      </c>
      <c r="N16" s="25">
        <v>5</v>
      </c>
      <c r="O16" s="27">
        <v>5</v>
      </c>
      <c r="P16" s="30">
        <f>SUM(K16:O16)</f>
        <v>24</v>
      </c>
      <c r="Q16" s="25">
        <v>5</v>
      </c>
      <c r="R16" s="37">
        <v>5</v>
      </c>
      <c r="S16" s="33">
        <v>5</v>
      </c>
      <c r="T16" s="31">
        <v>15</v>
      </c>
      <c r="U16" s="25">
        <v>5</v>
      </c>
      <c r="V16" s="25">
        <v>5</v>
      </c>
      <c r="W16" s="31">
        <v>10</v>
      </c>
      <c r="X16" s="25">
        <v>5</v>
      </c>
      <c r="Y16" s="25">
        <v>5</v>
      </c>
      <c r="Z16" s="30">
        <v>10</v>
      </c>
      <c r="AA16" s="138">
        <f t="shared" si="0"/>
        <v>72.8</v>
      </c>
    </row>
    <row r="17" spans="1:27" ht="177" customHeight="1">
      <c r="A17" s="109">
        <v>12</v>
      </c>
      <c r="B17" s="90">
        <v>3</v>
      </c>
      <c r="C17" s="24" t="s">
        <v>113</v>
      </c>
      <c r="D17" s="24">
        <v>38</v>
      </c>
      <c r="E17" s="25">
        <v>1</v>
      </c>
      <c r="F17" s="25">
        <v>1</v>
      </c>
      <c r="G17" s="25">
        <v>2</v>
      </c>
      <c r="H17" s="38">
        <v>5</v>
      </c>
      <c r="I17" s="38">
        <v>5</v>
      </c>
      <c r="J17" s="30">
        <f>SUM(E17:I17)</f>
        <v>14</v>
      </c>
      <c r="K17" s="38">
        <v>5</v>
      </c>
      <c r="L17" s="38">
        <v>5</v>
      </c>
      <c r="M17" s="38">
        <v>3</v>
      </c>
      <c r="N17" s="38">
        <v>5</v>
      </c>
      <c r="O17" s="38">
        <v>5</v>
      </c>
      <c r="P17" s="39">
        <v>23</v>
      </c>
      <c r="Q17" s="38">
        <v>5</v>
      </c>
      <c r="R17" s="38">
        <v>5</v>
      </c>
      <c r="S17" s="38">
        <v>5</v>
      </c>
      <c r="T17" s="39">
        <v>15</v>
      </c>
      <c r="U17" s="38">
        <v>5</v>
      </c>
      <c r="V17" s="38">
        <v>5</v>
      </c>
      <c r="W17" s="39">
        <v>10</v>
      </c>
      <c r="X17" s="38">
        <v>5</v>
      </c>
      <c r="Y17" s="38">
        <v>5</v>
      </c>
      <c r="Z17" s="39">
        <v>10</v>
      </c>
      <c r="AA17" s="138">
        <f t="shared" si="0"/>
        <v>72</v>
      </c>
    </row>
    <row r="18" spans="1:27" ht="189" customHeight="1">
      <c r="A18" s="109">
        <v>13</v>
      </c>
      <c r="B18" s="90">
        <v>3</v>
      </c>
      <c r="C18" s="29" t="s">
        <v>45</v>
      </c>
      <c r="D18" s="29">
        <v>31</v>
      </c>
      <c r="E18" s="36">
        <v>1</v>
      </c>
      <c r="F18" s="25">
        <v>1</v>
      </c>
      <c r="G18" s="25">
        <v>2</v>
      </c>
      <c r="H18" s="25">
        <v>5</v>
      </c>
      <c r="I18" s="25">
        <v>5</v>
      </c>
      <c r="J18" s="30">
        <f>SUM(E18:I18)</f>
        <v>14</v>
      </c>
      <c r="K18" s="26">
        <v>5</v>
      </c>
      <c r="L18" s="25">
        <v>5</v>
      </c>
      <c r="M18" s="25">
        <v>4</v>
      </c>
      <c r="N18" s="25">
        <v>5</v>
      </c>
      <c r="O18" s="27">
        <v>5</v>
      </c>
      <c r="P18" s="30">
        <f>SUM(K18:O18)</f>
        <v>24</v>
      </c>
      <c r="Q18" s="25">
        <v>5</v>
      </c>
      <c r="R18" s="25">
        <v>4</v>
      </c>
      <c r="S18" s="25">
        <v>5</v>
      </c>
      <c r="T18" s="31">
        <f>SUM(Q18:S18)</f>
        <v>14</v>
      </c>
      <c r="U18" s="25">
        <v>5</v>
      </c>
      <c r="V18" s="25">
        <v>5</v>
      </c>
      <c r="W18" s="31">
        <v>10</v>
      </c>
      <c r="X18" s="25">
        <v>5</v>
      </c>
      <c r="Y18" s="25">
        <v>5</v>
      </c>
      <c r="Z18" s="30">
        <v>10</v>
      </c>
      <c r="AA18" s="138">
        <f t="shared" si="0"/>
        <v>72</v>
      </c>
    </row>
    <row r="19" spans="1:27" ht="192" customHeight="1">
      <c r="A19" s="109">
        <v>14</v>
      </c>
      <c r="B19" s="90">
        <v>4</v>
      </c>
      <c r="C19" s="24" t="s">
        <v>103</v>
      </c>
      <c r="D19" s="24">
        <v>33</v>
      </c>
      <c r="E19" s="25">
        <v>1</v>
      </c>
      <c r="F19" s="25">
        <v>1</v>
      </c>
      <c r="G19" s="25">
        <v>2</v>
      </c>
      <c r="H19" s="38">
        <v>5</v>
      </c>
      <c r="I19" s="38">
        <v>5</v>
      </c>
      <c r="J19" s="30">
        <f t="shared" si="1"/>
        <v>14</v>
      </c>
      <c r="K19" s="38">
        <v>5</v>
      </c>
      <c r="L19" s="38">
        <v>5</v>
      </c>
      <c r="M19" s="38">
        <v>2</v>
      </c>
      <c r="N19" s="38">
        <v>5</v>
      </c>
      <c r="O19" s="38">
        <v>5</v>
      </c>
      <c r="P19" s="39">
        <v>22</v>
      </c>
      <c r="Q19" s="38">
        <v>5</v>
      </c>
      <c r="R19" s="38">
        <v>5</v>
      </c>
      <c r="S19" s="38">
        <v>5</v>
      </c>
      <c r="T19" s="39">
        <v>15</v>
      </c>
      <c r="U19" s="38">
        <v>5</v>
      </c>
      <c r="V19" s="38">
        <v>5</v>
      </c>
      <c r="W19" s="39">
        <v>10</v>
      </c>
      <c r="X19" s="38">
        <v>5</v>
      </c>
      <c r="Y19" s="38">
        <v>5</v>
      </c>
      <c r="Z19" s="39">
        <v>10</v>
      </c>
      <c r="AA19" s="138">
        <f t="shared" si="0"/>
        <v>71</v>
      </c>
    </row>
    <row r="20" spans="1:27" ht="123" customHeight="1">
      <c r="A20" s="109">
        <v>15</v>
      </c>
      <c r="B20" s="90">
        <v>4</v>
      </c>
      <c r="C20" s="24" t="s">
        <v>43</v>
      </c>
      <c r="D20" s="24">
        <v>31</v>
      </c>
      <c r="E20" s="25">
        <v>1</v>
      </c>
      <c r="F20" s="25">
        <v>1</v>
      </c>
      <c r="G20" s="25">
        <v>2</v>
      </c>
      <c r="H20" s="25">
        <v>5</v>
      </c>
      <c r="I20" s="25">
        <v>5</v>
      </c>
      <c r="J20" s="30">
        <f t="shared" si="1"/>
        <v>14</v>
      </c>
      <c r="K20" s="26">
        <v>5</v>
      </c>
      <c r="L20" s="25">
        <v>5</v>
      </c>
      <c r="M20" s="25">
        <v>4</v>
      </c>
      <c r="N20" s="25">
        <v>5</v>
      </c>
      <c r="O20" s="27">
        <v>3</v>
      </c>
      <c r="P20" s="30">
        <v>22</v>
      </c>
      <c r="Q20" s="25">
        <v>5</v>
      </c>
      <c r="R20" s="25">
        <v>5</v>
      </c>
      <c r="S20" s="25">
        <v>5</v>
      </c>
      <c r="T20" s="31">
        <v>15</v>
      </c>
      <c r="U20" s="25">
        <v>5</v>
      </c>
      <c r="V20" s="25">
        <v>5</v>
      </c>
      <c r="W20" s="31">
        <v>10</v>
      </c>
      <c r="X20" s="25">
        <v>5</v>
      </c>
      <c r="Y20" s="25">
        <v>5</v>
      </c>
      <c r="Z20" s="30">
        <v>10</v>
      </c>
      <c r="AA20" s="138">
        <f t="shared" si="0"/>
        <v>71</v>
      </c>
    </row>
    <row r="21" spans="1:27" s="98" customFormat="1" ht="222" customHeight="1">
      <c r="A21" s="109">
        <v>16</v>
      </c>
      <c r="B21" s="90">
        <v>5</v>
      </c>
      <c r="C21" s="41" t="s">
        <v>109</v>
      </c>
      <c r="D21" s="41">
        <v>30</v>
      </c>
      <c r="E21" s="38">
        <v>1</v>
      </c>
      <c r="F21" s="38">
        <v>0.8</v>
      </c>
      <c r="G21" s="38">
        <v>0</v>
      </c>
      <c r="H21" s="38">
        <v>5</v>
      </c>
      <c r="I21" s="38">
        <v>5</v>
      </c>
      <c r="J21" s="39">
        <v>13.8</v>
      </c>
      <c r="K21" s="38">
        <v>5</v>
      </c>
      <c r="L21" s="38">
        <v>5</v>
      </c>
      <c r="M21" s="38">
        <v>1</v>
      </c>
      <c r="N21" s="38">
        <v>5</v>
      </c>
      <c r="O21" s="38">
        <v>5</v>
      </c>
      <c r="P21" s="39">
        <v>21</v>
      </c>
      <c r="Q21" s="38">
        <v>5</v>
      </c>
      <c r="R21" s="38">
        <v>5</v>
      </c>
      <c r="S21" s="38">
        <v>5</v>
      </c>
      <c r="T21" s="39">
        <v>15</v>
      </c>
      <c r="U21" s="38">
        <v>5</v>
      </c>
      <c r="V21" s="38">
        <v>5</v>
      </c>
      <c r="W21" s="39">
        <v>10</v>
      </c>
      <c r="X21" s="38">
        <v>5</v>
      </c>
      <c r="Y21" s="38">
        <v>5</v>
      </c>
      <c r="Z21" s="39">
        <v>10</v>
      </c>
      <c r="AA21" s="138">
        <f>Z21+W21+T21+P21+J21</f>
        <v>69.8</v>
      </c>
    </row>
    <row r="22" spans="1:27" ht="123" customHeight="1">
      <c r="A22" s="109">
        <v>17</v>
      </c>
      <c r="B22" s="90">
        <v>5</v>
      </c>
      <c r="C22" s="29" t="s">
        <v>63</v>
      </c>
      <c r="D22" s="29">
        <v>40</v>
      </c>
      <c r="E22" s="36">
        <v>1</v>
      </c>
      <c r="F22" s="25">
        <v>0.8</v>
      </c>
      <c r="G22" s="25">
        <v>2</v>
      </c>
      <c r="H22" s="25">
        <v>4</v>
      </c>
      <c r="I22" s="25">
        <v>5</v>
      </c>
      <c r="J22" s="30">
        <f>SUM(E22:I22)</f>
        <v>12.8</v>
      </c>
      <c r="K22" s="26">
        <v>5</v>
      </c>
      <c r="L22" s="25">
        <v>5</v>
      </c>
      <c r="M22" s="25">
        <v>3</v>
      </c>
      <c r="N22" s="25">
        <v>5</v>
      </c>
      <c r="O22" s="27">
        <v>5</v>
      </c>
      <c r="P22" s="30">
        <f>SUM(K22:O22)</f>
        <v>23</v>
      </c>
      <c r="Q22" s="25">
        <v>5</v>
      </c>
      <c r="R22" s="37">
        <v>5</v>
      </c>
      <c r="S22" s="33">
        <v>4</v>
      </c>
      <c r="T22" s="31">
        <f>SUM(Q22:S22)</f>
        <v>14</v>
      </c>
      <c r="U22" s="25">
        <v>5</v>
      </c>
      <c r="V22" s="25">
        <v>5</v>
      </c>
      <c r="W22" s="31">
        <v>10</v>
      </c>
      <c r="X22" s="25">
        <v>5</v>
      </c>
      <c r="Y22" s="25">
        <v>5</v>
      </c>
      <c r="Z22" s="30">
        <v>10</v>
      </c>
      <c r="AA22" s="138">
        <f t="shared" si="0"/>
        <v>69.8</v>
      </c>
    </row>
    <row r="23" spans="1:27" ht="123" customHeight="1">
      <c r="A23" s="109">
        <v>18</v>
      </c>
      <c r="B23" s="90">
        <v>6</v>
      </c>
      <c r="C23" s="29" t="s">
        <v>64</v>
      </c>
      <c r="D23" s="29">
        <v>73</v>
      </c>
      <c r="E23" s="38">
        <v>0.5</v>
      </c>
      <c r="F23" s="25">
        <v>1</v>
      </c>
      <c r="G23" s="25">
        <v>2</v>
      </c>
      <c r="H23" s="25">
        <v>5</v>
      </c>
      <c r="I23" s="25">
        <v>3</v>
      </c>
      <c r="J23" s="30">
        <f>SUM(E23:I23)</f>
        <v>11.5</v>
      </c>
      <c r="K23" s="26">
        <v>5</v>
      </c>
      <c r="L23" s="25">
        <v>5</v>
      </c>
      <c r="M23" s="25">
        <v>4</v>
      </c>
      <c r="N23" s="25">
        <v>5</v>
      </c>
      <c r="O23" s="27">
        <v>5</v>
      </c>
      <c r="P23" s="30">
        <f>SUM(K23:O23)</f>
        <v>24</v>
      </c>
      <c r="Q23" s="25">
        <v>5</v>
      </c>
      <c r="R23" s="25">
        <v>4</v>
      </c>
      <c r="S23" s="25">
        <v>5</v>
      </c>
      <c r="T23" s="31">
        <v>14</v>
      </c>
      <c r="U23" s="25">
        <v>5</v>
      </c>
      <c r="V23" s="25">
        <v>5</v>
      </c>
      <c r="W23" s="31">
        <v>10</v>
      </c>
      <c r="X23" s="25">
        <v>5</v>
      </c>
      <c r="Y23" s="25">
        <v>5</v>
      </c>
      <c r="Z23" s="30">
        <v>10</v>
      </c>
      <c r="AA23" s="138">
        <f t="shared" si="0"/>
        <v>69.5</v>
      </c>
    </row>
    <row r="24" spans="1:27" ht="132" customHeight="1">
      <c r="A24" s="109">
        <v>19</v>
      </c>
      <c r="B24" s="90">
        <v>7</v>
      </c>
      <c r="C24" s="29" t="s">
        <v>48</v>
      </c>
      <c r="D24" s="29">
        <v>34</v>
      </c>
      <c r="E24" s="36">
        <v>1</v>
      </c>
      <c r="F24" s="36">
        <v>1</v>
      </c>
      <c r="G24" s="36">
        <v>2</v>
      </c>
      <c r="H24" s="25">
        <v>5</v>
      </c>
      <c r="I24" s="25">
        <v>5</v>
      </c>
      <c r="J24" s="30">
        <f>SUM(E24:I24)</f>
        <v>14</v>
      </c>
      <c r="K24" s="26">
        <v>5</v>
      </c>
      <c r="L24" s="25">
        <v>5</v>
      </c>
      <c r="M24" s="25">
        <v>3</v>
      </c>
      <c r="N24" s="25">
        <v>5</v>
      </c>
      <c r="O24" s="27">
        <v>5</v>
      </c>
      <c r="P24" s="30">
        <v>23</v>
      </c>
      <c r="Q24" s="25">
        <v>3</v>
      </c>
      <c r="R24" s="40">
        <v>5</v>
      </c>
      <c r="S24" s="33">
        <v>5</v>
      </c>
      <c r="T24" s="31">
        <v>13</v>
      </c>
      <c r="U24" s="25">
        <v>5</v>
      </c>
      <c r="V24" s="25">
        <v>5</v>
      </c>
      <c r="W24" s="31">
        <v>10</v>
      </c>
      <c r="X24" s="25">
        <v>5</v>
      </c>
      <c r="Y24" s="25">
        <v>4</v>
      </c>
      <c r="Z24" s="30">
        <v>9</v>
      </c>
      <c r="AA24" s="138">
        <f>Z24+W24+T24+P24+J24</f>
        <v>69</v>
      </c>
    </row>
    <row r="25" spans="1:27" s="111" customFormat="1" ht="228" customHeight="1">
      <c r="A25" s="109">
        <v>20</v>
      </c>
      <c r="B25" s="90">
        <v>8</v>
      </c>
      <c r="C25" s="41" t="s">
        <v>111</v>
      </c>
      <c r="D25" s="36">
        <v>31</v>
      </c>
      <c r="E25" s="38">
        <v>1</v>
      </c>
      <c r="F25" s="36">
        <v>0.8</v>
      </c>
      <c r="G25" s="38">
        <v>0</v>
      </c>
      <c r="H25" s="38">
        <v>5</v>
      </c>
      <c r="I25" s="38">
        <v>5</v>
      </c>
      <c r="J25" s="39">
        <f>SUM(E25:I25)</f>
        <v>11.8</v>
      </c>
      <c r="K25" s="38">
        <v>5</v>
      </c>
      <c r="L25" s="38">
        <v>5</v>
      </c>
      <c r="M25" s="38">
        <v>3</v>
      </c>
      <c r="N25" s="38">
        <v>5</v>
      </c>
      <c r="O25" s="38">
        <v>4</v>
      </c>
      <c r="P25" s="39">
        <f>SUM(K25:O25)</f>
        <v>22</v>
      </c>
      <c r="Q25" s="38">
        <v>5</v>
      </c>
      <c r="R25" s="38">
        <v>5</v>
      </c>
      <c r="S25" s="38">
        <v>5</v>
      </c>
      <c r="T25" s="39">
        <v>15</v>
      </c>
      <c r="U25" s="38">
        <v>5</v>
      </c>
      <c r="V25" s="38">
        <v>5</v>
      </c>
      <c r="W25" s="39">
        <v>10</v>
      </c>
      <c r="X25" s="38">
        <v>5</v>
      </c>
      <c r="Y25" s="38">
        <v>5</v>
      </c>
      <c r="Z25" s="39">
        <v>10</v>
      </c>
      <c r="AA25" s="138">
        <f>Z25+W25+T25+P25+J25</f>
        <v>68.8</v>
      </c>
    </row>
    <row r="26" spans="1:27" ht="219" customHeight="1">
      <c r="A26" s="109">
        <v>21</v>
      </c>
      <c r="B26" s="90">
        <v>9</v>
      </c>
      <c r="C26" s="41" t="s">
        <v>129</v>
      </c>
      <c r="D26" s="41">
        <v>196</v>
      </c>
      <c r="E26" s="25">
        <v>1</v>
      </c>
      <c r="F26" s="25">
        <v>1</v>
      </c>
      <c r="G26" s="25">
        <v>2</v>
      </c>
      <c r="H26" s="25">
        <v>5</v>
      </c>
      <c r="I26" s="25">
        <v>5</v>
      </c>
      <c r="J26" s="30">
        <f t="shared" si="1"/>
        <v>14</v>
      </c>
      <c r="K26" s="25">
        <v>5</v>
      </c>
      <c r="L26" s="25">
        <v>5</v>
      </c>
      <c r="M26" s="25">
        <v>3</v>
      </c>
      <c r="N26" s="25">
        <v>3</v>
      </c>
      <c r="O26" s="25">
        <v>5</v>
      </c>
      <c r="P26" s="31">
        <v>21</v>
      </c>
      <c r="Q26" s="25">
        <v>4</v>
      </c>
      <c r="R26" s="37">
        <v>4</v>
      </c>
      <c r="S26" s="33">
        <v>5</v>
      </c>
      <c r="T26" s="31">
        <v>13</v>
      </c>
      <c r="U26" s="25">
        <v>5</v>
      </c>
      <c r="V26" s="25">
        <v>5</v>
      </c>
      <c r="W26" s="31">
        <v>10</v>
      </c>
      <c r="X26" s="25">
        <v>5</v>
      </c>
      <c r="Y26" s="25">
        <v>5</v>
      </c>
      <c r="Z26" s="31">
        <v>10</v>
      </c>
      <c r="AA26" s="138">
        <f t="shared" si="0"/>
        <v>68</v>
      </c>
    </row>
    <row r="27" spans="1:27" ht="201" customHeight="1">
      <c r="A27" s="109">
        <v>22</v>
      </c>
      <c r="B27" s="90">
        <v>9</v>
      </c>
      <c r="C27" s="24" t="s">
        <v>130</v>
      </c>
      <c r="D27" s="24">
        <v>36</v>
      </c>
      <c r="E27" s="25">
        <v>1</v>
      </c>
      <c r="F27" s="25">
        <v>1</v>
      </c>
      <c r="G27" s="25">
        <v>2</v>
      </c>
      <c r="H27" s="25">
        <v>5</v>
      </c>
      <c r="I27" s="25">
        <v>5</v>
      </c>
      <c r="J27" s="30">
        <f t="shared" si="1"/>
        <v>14</v>
      </c>
      <c r="K27" s="26">
        <v>5</v>
      </c>
      <c r="L27" s="25">
        <v>5</v>
      </c>
      <c r="M27" s="25">
        <v>4</v>
      </c>
      <c r="N27" s="25">
        <v>5</v>
      </c>
      <c r="O27" s="27">
        <v>0</v>
      </c>
      <c r="P27" s="30">
        <v>19</v>
      </c>
      <c r="Q27" s="25">
        <v>5</v>
      </c>
      <c r="R27" s="37">
        <v>5</v>
      </c>
      <c r="S27" s="33">
        <v>5</v>
      </c>
      <c r="T27" s="31">
        <v>15</v>
      </c>
      <c r="U27" s="25">
        <v>5</v>
      </c>
      <c r="V27" s="25">
        <v>5</v>
      </c>
      <c r="W27" s="31">
        <v>10</v>
      </c>
      <c r="X27" s="25">
        <v>5</v>
      </c>
      <c r="Y27" s="25">
        <v>5</v>
      </c>
      <c r="Z27" s="30">
        <v>10</v>
      </c>
      <c r="AA27" s="138">
        <f t="shared" si="0"/>
        <v>68</v>
      </c>
    </row>
    <row r="28" spans="1:27" ht="144" customHeight="1">
      <c r="A28" s="109">
        <v>23</v>
      </c>
      <c r="B28" s="90">
        <v>9</v>
      </c>
      <c r="C28" s="24" t="s">
        <v>65</v>
      </c>
      <c r="D28" s="24">
        <v>30</v>
      </c>
      <c r="E28" s="25">
        <v>1</v>
      </c>
      <c r="F28" s="25">
        <v>1</v>
      </c>
      <c r="G28" s="25">
        <v>2</v>
      </c>
      <c r="H28" s="25">
        <v>5</v>
      </c>
      <c r="I28" s="25">
        <v>5</v>
      </c>
      <c r="J28" s="30">
        <f t="shared" si="1"/>
        <v>14</v>
      </c>
      <c r="K28" s="26">
        <v>5</v>
      </c>
      <c r="L28" s="25">
        <v>3</v>
      </c>
      <c r="M28" s="25">
        <v>4</v>
      </c>
      <c r="N28" s="25">
        <v>5</v>
      </c>
      <c r="O28" s="27">
        <v>4</v>
      </c>
      <c r="P28" s="30">
        <f>SUM(K28:O28)</f>
        <v>21</v>
      </c>
      <c r="Q28" s="25">
        <v>4</v>
      </c>
      <c r="R28" s="37">
        <v>4</v>
      </c>
      <c r="S28" s="33">
        <v>5</v>
      </c>
      <c r="T28" s="31">
        <f>SUM(Q28:S28)</f>
        <v>13</v>
      </c>
      <c r="U28" s="25">
        <v>5</v>
      </c>
      <c r="V28" s="25">
        <v>5</v>
      </c>
      <c r="W28" s="31">
        <v>10</v>
      </c>
      <c r="X28" s="25">
        <v>5</v>
      </c>
      <c r="Y28" s="25">
        <v>5</v>
      </c>
      <c r="Z28" s="30">
        <v>10</v>
      </c>
      <c r="AA28" s="138">
        <f t="shared" si="0"/>
        <v>68</v>
      </c>
    </row>
    <row r="29" spans="1:27" ht="123" customHeight="1">
      <c r="A29" s="109">
        <v>24</v>
      </c>
      <c r="B29" s="90">
        <v>10</v>
      </c>
      <c r="C29" s="29" t="s">
        <v>61</v>
      </c>
      <c r="D29" s="29">
        <v>31</v>
      </c>
      <c r="E29" s="25">
        <v>1</v>
      </c>
      <c r="F29" s="25">
        <v>1</v>
      </c>
      <c r="G29" s="25">
        <v>1</v>
      </c>
      <c r="H29" s="25">
        <v>5</v>
      </c>
      <c r="I29" s="25">
        <v>5</v>
      </c>
      <c r="J29" s="30">
        <f>SUM(E29:I29)</f>
        <v>13</v>
      </c>
      <c r="K29" s="26">
        <v>5</v>
      </c>
      <c r="L29" s="25">
        <v>5</v>
      </c>
      <c r="M29" s="25">
        <v>4</v>
      </c>
      <c r="N29" s="25">
        <v>5</v>
      </c>
      <c r="O29" s="27">
        <v>0</v>
      </c>
      <c r="P29" s="30">
        <v>19</v>
      </c>
      <c r="Q29" s="25">
        <v>5</v>
      </c>
      <c r="R29" s="37">
        <v>5</v>
      </c>
      <c r="S29" s="33">
        <v>5</v>
      </c>
      <c r="T29" s="31">
        <v>15</v>
      </c>
      <c r="U29" s="25">
        <v>5</v>
      </c>
      <c r="V29" s="25">
        <v>5</v>
      </c>
      <c r="W29" s="31">
        <v>10</v>
      </c>
      <c r="X29" s="25">
        <v>5</v>
      </c>
      <c r="Y29" s="25">
        <v>5</v>
      </c>
      <c r="Z29" s="30">
        <v>10</v>
      </c>
      <c r="AA29" s="138">
        <f t="shared" si="0"/>
        <v>67</v>
      </c>
    </row>
    <row r="30" spans="1:27" ht="123" customHeight="1">
      <c r="A30" s="109">
        <v>25</v>
      </c>
      <c r="B30" s="90">
        <v>10</v>
      </c>
      <c r="C30" s="24" t="s">
        <v>55</v>
      </c>
      <c r="D30" s="24">
        <v>39</v>
      </c>
      <c r="E30" s="25">
        <v>1</v>
      </c>
      <c r="F30" s="25" t="s">
        <v>116</v>
      </c>
      <c r="G30" s="25">
        <v>2</v>
      </c>
      <c r="H30" s="25">
        <v>5</v>
      </c>
      <c r="I30" s="25">
        <v>5</v>
      </c>
      <c r="J30" s="30">
        <f t="shared" si="1"/>
        <v>13</v>
      </c>
      <c r="K30" s="26">
        <v>5</v>
      </c>
      <c r="L30" s="25">
        <v>5</v>
      </c>
      <c r="M30" s="25">
        <v>3</v>
      </c>
      <c r="N30" s="25">
        <v>4</v>
      </c>
      <c r="O30" s="27">
        <v>5</v>
      </c>
      <c r="P30" s="30">
        <f>SUM(K30:O30)</f>
        <v>22</v>
      </c>
      <c r="Q30" s="25">
        <v>5</v>
      </c>
      <c r="R30" s="37">
        <v>4</v>
      </c>
      <c r="S30" s="33">
        <v>3</v>
      </c>
      <c r="T30" s="31">
        <f>SUM(Q30:S30)</f>
        <v>12</v>
      </c>
      <c r="U30" s="25">
        <v>5</v>
      </c>
      <c r="V30" s="25">
        <v>5</v>
      </c>
      <c r="W30" s="31">
        <v>10</v>
      </c>
      <c r="X30" s="25">
        <v>5</v>
      </c>
      <c r="Y30" s="25">
        <v>5</v>
      </c>
      <c r="Z30" s="30">
        <v>10</v>
      </c>
      <c r="AA30" s="138">
        <f t="shared" si="0"/>
        <v>67</v>
      </c>
    </row>
    <row r="31" spans="1:27" ht="156" customHeight="1">
      <c r="A31" s="109">
        <v>26</v>
      </c>
      <c r="B31" s="90">
        <v>11</v>
      </c>
      <c r="C31" s="24" t="s">
        <v>37</v>
      </c>
      <c r="D31" s="24">
        <v>30</v>
      </c>
      <c r="E31" s="25">
        <v>1</v>
      </c>
      <c r="F31" s="25">
        <v>1</v>
      </c>
      <c r="G31" s="25">
        <v>2</v>
      </c>
      <c r="H31" s="38">
        <v>5</v>
      </c>
      <c r="I31" s="38">
        <v>5</v>
      </c>
      <c r="J31" s="30">
        <f>SUM(E31:I31)</f>
        <v>14</v>
      </c>
      <c r="K31" s="38">
        <v>5</v>
      </c>
      <c r="L31" s="38">
        <v>3</v>
      </c>
      <c r="M31" s="38">
        <v>4</v>
      </c>
      <c r="N31" s="38">
        <v>5</v>
      </c>
      <c r="O31" s="38">
        <v>3</v>
      </c>
      <c r="P31" s="39">
        <v>21</v>
      </c>
      <c r="Q31" s="38">
        <v>3</v>
      </c>
      <c r="R31" s="42">
        <v>5</v>
      </c>
      <c r="S31" s="43">
        <v>4</v>
      </c>
      <c r="T31" s="39">
        <v>12</v>
      </c>
      <c r="U31" s="38">
        <v>5</v>
      </c>
      <c r="V31" s="38">
        <v>5</v>
      </c>
      <c r="W31" s="39">
        <v>10</v>
      </c>
      <c r="X31" s="38">
        <v>5</v>
      </c>
      <c r="Y31" s="38">
        <v>3</v>
      </c>
      <c r="Z31" s="39">
        <v>8</v>
      </c>
      <c r="AA31" s="138">
        <f t="shared" si="0"/>
        <v>65</v>
      </c>
    </row>
    <row r="32" spans="1:27" ht="171" customHeight="1">
      <c r="A32" s="109">
        <v>27</v>
      </c>
      <c r="B32" s="90">
        <v>11</v>
      </c>
      <c r="C32" s="41" t="s">
        <v>104</v>
      </c>
      <c r="D32" s="36">
        <v>33</v>
      </c>
      <c r="E32" s="25">
        <v>1</v>
      </c>
      <c r="F32" s="25">
        <v>1</v>
      </c>
      <c r="G32" s="25">
        <v>2</v>
      </c>
      <c r="H32" s="38">
        <v>5</v>
      </c>
      <c r="I32" s="38">
        <v>5</v>
      </c>
      <c r="J32" s="30">
        <f t="shared" si="1"/>
        <v>14</v>
      </c>
      <c r="K32" s="38">
        <v>5</v>
      </c>
      <c r="L32" s="38">
        <v>4</v>
      </c>
      <c r="M32" s="38">
        <v>4</v>
      </c>
      <c r="N32" s="38">
        <v>5</v>
      </c>
      <c r="O32" s="38">
        <v>0</v>
      </c>
      <c r="P32" s="39">
        <v>18</v>
      </c>
      <c r="Q32" s="38">
        <v>3</v>
      </c>
      <c r="R32" s="42">
        <v>5</v>
      </c>
      <c r="S32" s="43">
        <v>5</v>
      </c>
      <c r="T32" s="39">
        <v>13</v>
      </c>
      <c r="U32" s="38">
        <v>5</v>
      </c>
      <c r="V32" s="38">
        <v>5</v>
      </c>
      <c r="W32" s="39">
        <v>10</v>
      </c>
      <c r="X32" s="38">
        <v>5</v>
      </c>
      <c r="Y32" s="38">
        <v>5</v>
      </c>
      <c r="Z32" s="39">
        <v>10</v>
      </c>
      <c r="AA32" s="138">
        <f t="shared" si="0"/>
        <v>65</v>
      </c>
    </row>
    <row r="33" spans="1:30" ht="108" customHeight="1">
      <c r="A33" s="109">
        <v>28</v>
      </c>
      <c r="B33" s="90">
        <v>11</v>
      </c>
      <c r="C33" s="29" t="s">
        <v>41</v>
      </c>
      <c r="D33" s="29">
        <v>48</v>
      </c>
      <c r="E33" s="25">
        <v>1</v>
      </c>
      <c r="F33" s="25">
        <v>1</v>
      </c>
      <c r="G33" s="25">
        <v>2</v>
      </c>
      <c r="H33" s="25">
        <v>5</v>
      </c>
      <c r="I33" s="25">
        <v>1</v>
      </c>
      <c r="J33" s="30">
        <f t="shared" si="1"/>
        <v>10</v>
      </c>
      <c r="K33" s="26">
        <v>5</v>
      </c>
      <c r="L33" s="25">
        <v>5</v>
      </c>
      <c r="M33" s="25">
        <v>4</v>
      </c>
      <c r="N33" s="25">
        <v>5</v>
      </c>
      <c r="O33" s="27">
        <v>2</v>
      </c>
      <c r="P33" s="30">
        <f>SUM(K33:O33)</f>
        <v>21</v>
      </c>
      <c r="Q33" s="25">
        <v>4</v>
      </c>
      <c r="R33" s="37">
        <v>5</v>
      </c>
      <c r="S33" s="33">
        <v>5</v>
      </c>
      <c r="T33" s="31">
        <f>SUM(Q33:S33)</f>
        <v>14</v>
      </c>
      <c r="U33" s="25">
        <v>5</v>
      </c>
      <c r="V33" s="25">
        <v>5</v>
      </c>
      <c r="W33" s="31">
        <v>10</v>
      </c>
      <c r="X33" s="25">
        <v>5</v>
      </c>
      <c r="Y33" s="25">
        <v>5</v>
      </c>
      <c r="Z33" s="30">
        <v>10</v>
      </c>
      <c r="AA33" s="138">
        <f t="shared" si="0"/>
        <v>65</v>
      </c>
    </row>
    <row r="34" spans="1:30" ht="102" customHeight="1">
      <c r="A34" s="109">
        <v>29</v>
      </c>
      <c r="B34" s="90">
        <v>12</v>
      </c>
      <c r="C34" s="29" t="s">
        <v>60</v>
      </c>
      <c r="D34" s="29">
        <v>31</v>
      </c>
      <c r="E34" s="36">
        <v>0.8</v>
      </c>
      <c r="F34" s="25">
        <v>1</v>
      </c>
      <c r="G34" s="25">
        <v>2</v>
      </c>
      <c r="H34" s="25">
        <v>4</v>
      </c>
      <c r="I34" s="25">
        <v>5</v>
      </c>
      <c r="J34" s="30">
        <f t="shared" si="1"/>
        <v>12.8</v>
      </c>
      <c r="K34" s="26">
        <v>2</v>
      </c>
      <c r="L34" s="25">
        <v>4</v>
      </c>
      <c r="M34" s="25">
        <v>3</v>
      </c>
      <c r="N34" s="25">
        <v>5</v>
      </c>
      <c r="O34" s="27">
        <v>1</v>
      </c>
      <c r="P34" s="30">
        <v>15</v>
      </c>
      <c r="Q34" s="25">
        <v>5</v>
      </c>
      <c r="R34" s="37">
        <v>5</v>
      </c>
      <c r="S34" s="33">
        <v>5</v>
      </c>
      <c r="T34" s="31">
        <v>15</v>
      </c>
      <c r="U34" s="25">
        <v>5</v>
      </c>
      <c r="V34" s="25">
        <v>5</v>
      </c>
      <c r="W34" s="31">
        <v>10</v>
      </c>
      <c r="X34" s="25">
        <v>5</v>
      </c>
      <c r="Y34" s="25">
        <v>5</v>
      </c>
      <c r="Z34" s="30">
        <v>10</v>
      </c>
      <c r="AA34" s="138">
        <f t="shared" si="0"/>
        <v>62.8</v>
      </c>
    </row>
    <row r="35" spans="1:30" ht="195" customHeight="1">
      <c r="A35" s="109">
        <v>30</v>
      </c>
      <c r="B35" s="90">
        <v>13</v>
      </c>
      <c r="C35" s="41" t="s">
        <v>24</v>
      </c>
      <c r="D35" s="41">
        <v>41</v>
      </c>
      <c r="E35" s="25">
        <v>1</v>
      </c>
      <c r="F35" s="25">
        <v>1</v>
      </c>
      <c r="G35" s="25">
        <v>2</v>
      </c>
      <c r="H35" s="38">
        <v>4</v>
      </c>
      <c r="I35" s="38">
        <v>2</v>
      </c>
      <c r="J35" s="30">
        <f t="shared" si="1"/>
        <v>10</v>
      </c>
      <c r="K35" s="38">
        <v>4</v>
      </c>
      <c r="L35" s="38">
        <v>4</v>
      </c>
      <c r="M35" s="38">
        <v>4</v>
      </c>
      <c r="N35" s="38">
        <v>4</v>
      </c>
      <c r="O35" s="38">
        <v>5</v>
      </c>
      <c r="P35" s="39">
        <v>21</v>
      </c>
      <c r="Q35" s="38">
        <v>4</v>
      </c>
      <c r="R35" s="42">
        <v>2</v>
      </c>
      <c r="S35" s="43">
        <v>5</v>
      </c>
      <c r="T35" s="39">
        <v>11</v>
      </c>
      <c r="U35" s="38">
        <v>5</v>
      </c>
      <c r="V35" s="38">
        <v>5</v>
      </c>
      <c r="W35" s="39">
        <v>10</v>
      </c>
      <c r="X35" s="38">
        <v>5</v>
      </c>
      <c r="Y35" s="38">
        <v>5</v>
      </c>
      <c r="Z35" s="39">
        <v>10</v>
      </c>
      <c r="AA35" s="138">
        <f t="shared" si="0"/>
        <v>62</v>
      </c>
      <c r="AC35" s="5" t="s">
        <v>122</v>
      </c>
    </row>
    <row r="36" spans="1:30" ht="162" customHeight="1">
      <c r="A36" s="109">
        <v>31</v>
      </c>
      <c r="B36" s="90">
        <v>14</v>
      </c>
      <c r="C36" s="24" t="s">
        <v>59</v>
      </c>
      <c r="D36" s="24">
        <v>34</v>
      </c>
      <c r="E36" s="25">
        <v>1</v>
      </c>
      <c r="F36" s="25">
        <v>1</v>
      </c>
      <c r="G36" s="25">
        <v>2</v>
      </c>
      <c r="H36" s="25">
        <v>3</v>
      </c>
      <c r="I36" s="25">
        <v>3</v>
      </c>
      <c r="J36" s="30">
        <f t="shared" si="1"/>
        <v>10</v>
      </c>
      <c r="K36" s="26">
        <v>4</v>
      </c>
      <c r="L36" s="25">
        <v>2</v>
      </c>
      <c r="M36" s="25">
        <v>3</v>
      </c>
      <c r="N36" s="25">
        <v>5</v>
      </c>
      <c r="O36" s="27">
        <v>5</v>
      </c>
      <c r="P36" s="30">
        <v>19</v>
      </c>
      <c r="Q36" s="25">
        <v>5</v>
      </c>
      <c r="R36" s="37">
        <v>5</v>
      </c>
      <c r="S36" s="33">
        <v>2</v>
      </c>
      <c r="T36" s="31">
        <v>12</v>
      </c>
      <c r="U36" s="25">
        <v>5</v>
      </c>
      <c r="V36" s="25">
        <v>5</v>
      </c>
      <c r="W36" s="31">
        <v>10</v>
      </c>
      <c r="X36" s="25">
        <v>5</v>
      </c>
      <c r="Y36" s="25">
        <v>5</v>
      </c>
      <c r="Z36" s="30">
        <v>10</v>
      </c>
      <c r="AA36" s="138">
        <f t="shared" si="0"/>
        <v>61</v>
      </c>
    </row>
    <row r="37" spans="1:30" ht="96" customHeight="1">
      <c r="A37" s="109">
        <v>32</v>
      </c>
      <c r="B37" s="90">
        <v>15</v>
      </c>
      <c r="C37" s="24" t="s">
        <v>58</v>
      </c>
      <c r="D37" s="24">
        <v>32</v>
      </c>
      <c r="E37" s="25">
        <v>1</v>
      </c>
      <c r="F37" s="25">
        <v>1</v>
      </c>
      <c r="G37" s="25">
        <v>2</v>
      </c>
      <c r="H37" s="25">
        <v>5</v>
      </c>
      <c r="I37" s="25">
        <v>5</v>
      </c>
      <c r="J37" s="30">
        <f>SUM(E37:I37)</f>
        <v>14</v>
      </c>
      <c r="K37" s="26">
        <v>4</v>
      </c>
      <c r="L37" s="25">
        <v>4</v>
      </c>
      <c r="M37" s="25">
        <v>4</v>
      </c>
      <c r="N37" s="25">
        <v>4</v>
      </c>
      <c r="O37" s="27">
        <v>5</v>
      </c>
      <c r="P37" s="30">
        <v>21</v>
      </c>
      <c r="Q37" s="25">
        <v>3</v>
      </c>
      <c r="R37" s="37">
        <v>2</v>
      </c>
      <c r="S37" s="33">
        <v>0</v>
      </c>
      <c r="T37" s="31">
        <v>5</v>
      </c>
      <c r="U37" s="25">
        <v>5</v>
      </c>
      <c r="V37" s="25">
        <v>5</v>
      </c>
      <c r="W37" s="31">
        <v>10</v>
      </c>
      <c r="X37" s="25">
        <v>5</v>
      </c>
      <c r="Y37" s="25">
        <v>5</v>
      </c>
      <c r="Z37" s="30">
        <v>10</v>
      </c>
      <c r="AA37" s="138">
        <f>Z37+W37+T37+P37+J37</f>
        <v>60</v>
      </c>
    </row>
    <row r="38" spans="1:30" ht="129" customHeight="1">
      <c r="A38" s="109">
        <v>33</v>
      </c>
      <c r="B38" s="90">
        <v>16</v>
      </c>
      <c r="C38" s="29" t="s">
        <v>54</v>
      </c>
      <c r="D38" s="29">
        <v>39</v>
      </c>
      <c r="E38" s="36">
        <v>1</v>
      </c>
      <c r="F38" s="25">
        <v>1</v>
      </c>
      <c r="G38" s="25">
        <v>2</v>
      </c>
      <c r="H38" s="25">
        <v>5</v>
      </c>
      <c r="I38" s="25">
        <v>0</v>
      </c>
      <c r="J38" s="30">
        <f>SUM(E38:I38)</f>
        <v>9</v>
      </c>
      <c r="K38" s="26">
        <v>2</v>
      </c>
      <c r="L38" s="25">
        <v>5</v>
      </c>
      <c r="M38" s="25">
        <v>3</v>
      </c>
      <c r="N38" s="25">
        <v>4</v>
      </c>
      <c r="O38" s="27">
        <v>5</v>
      </c>
      <c r="P38" s="30">
        <f>SUM(K38:O38)</f>
        <v>19</v>
      </c>
      <c r="Q38" s="25">
        <v>4</v>
      </c>
      <c r="R38" s="37">
        <v>4</v>
      </c>
      <c r="S38" s="33">
        <v>5</v>
      </c>
      <c r="T38" s="31">
        <f>SUM(Q38:S38)</f>
        <v>13</v>
      </c>
      <c r="U38" s="25">
        <v>5</v>
      </c>
      <c r="V38" s="25">
        <v>5</v>
      </c>
      <c r="W38" s="31">
        <v>10</v>
      </c>
      <c r="X38" s="25">
        <v>4</v>
      </c>
      <c r="Y38" s="25">
        <v>4</v>
      </c>
      <c r="Z38" s="30">
        <v>8</v>
      </c>
      <c r="AA38" s="138">
        <f t="shared" si="0"/>
        <v>59</v>
      </c>
    </row>
    <row r="39" spans="1:30" ht="177" customHeight="1">
      <c r="A39" s="109">
        <v>34</v>
      </c>
      <c r="B39" s="90">
        <v>17</v>
      </c>
      <c r="C39" s="41" t="s">
        <v>112</v>
      </c>
      <c r="D39" s="41">
        <v>38</v>
      </c>
      <c r="E39" s="25">
        <v>1</v>
      </c>
      <c r="F39" s="25">
        <v>1</v>
      </c>
      <c r="G39" s="25">
        <v>2</v>
      </c>
      <c r="H39" s="38">
        <v>5</v>
      </c>
      <c r="I39" s="38">
        <v>4</v>
      </c>
      <c r="J39" s="30">
        <f t="shared" si="1"/>
        <v>13</v>
      </c>
      <c r="K39" s="38">
        <v>2</v>
      </c>
      <c r="L39" s="38">
        <v>3</v>
      </c>
      <c r="M39" s="38">
        <v>4</v>
      </c>
      <c r="N39" s="38">
        <v>5</v>
      </c>
      <c r="O39" s="38">
        <v>3</v>
      </c>
      <c r="P39" s="39">
        <v>17</v>
      </c>
      <c r="Q39" s="38">
        <v>3</v>
      </c>
      <c r="R39" s="42">
        <v>3</v>
      </c>
      <c r="S39" s="43">
        <v>4</v>
      </c>
      <c r="T39" s="39">
        <v>10</v>
      </c>
      <c r="U39" s="38">
        <v>5</v>
      </c>
      <c r="V39" s="38">
        <v>5</v>
      </c>
      <c r="W39" s="39">
        <v>10</v>
      </c>
      <c r="X39" s="38">
        <v>2</v>
      </c>
      <c r="Y39" s="38">
        <v>4</v>
      </c>
      <c r="Z39" s="39">
        <v>6</v>
      </c>
      <c r="AA39" s="138">
        <f t="shared" si="0"/>
        <v>56</v>
      </c>
    </row>
    <row r="40" spans="1:30" ht="150" customHeight="1">
      <c r="A40" s="109">
        <v>35</v>
      </c>
      <c r="B40" s="90">
        <v>18</v>
      </c>
      <c r="C40" s="29" t="s">
        <v>71</v>
      </c>
      <c r="D40" s="29">
        <v>35</v>
      </c>
      <c r="E40" s="25">
        <v>1</v>
      </c>
      <c r="F40" s="25">
        <v>0.8</v>
      </c>
      <c r="G40" s="25">
        <v>2</v>
      </c>
      <c r="H40" s="25">
        <v>2</v>
      </c>
      <c r="I40" s="25">
        <v>4</v>
      </c>
      <c r="J40" s="30">
        <f>SUM(E40:I40)</f>
        <v>9.8000000000000007</v>
      </c>
      <c r="K40" s="26">
        <v>3</v>
      </c>
      <c r="L40" s="25">
        <v>4</v>
      </c>
      <c r="M40" s="25">
        <v>4</v>
      </c>
      <c r="N40" s="25">
        <v>4</v>
      </c>
      <c r="O40" s="27">
        <v>2</v>
      </c>
      <c r="P40" s="30">
        <v>17</v>
      </c>
      <c r="Q40" s="25">
        <v>5</v>
      </c>
      <c r="R40" s="37">
        <v>3</v>
      </c>
      <c r="S40" s="33">
        <v>4</v>
      </c>
      <c r="T40" s="31">
        <v>12</v>
      </c>
      <c r="U40" s="25">
        <v>3</v>
      </c>
      <c r="V40" s="25">
        <v>4</v>
      </c>
      <c r="W40" s="31">
        <v>7</v>
      </c>
      <c r="X40" s="25">
        <v>4</v>
      </c>
      <c r="Y40" s="25">
        <v>5</v>
      </c>
      <c r="Z40" s="30">
        <v>9</v>
      </c>
      <c r="AA40" s="138">
        <f>Z40+W40+T40+P40+J40</f>
        <v>54.8</v>
      </c>
    </row>
    <row r="41" spans="1:30" ht="213" customHeight="1">
      <c r="A41" s="109">
        <v>36</v>
      </c>
      <c r="B41" s="90">
        <v>19</v>
      </c>
      <c r="C41" s="41" t="s">
        <v>105</v>
      </c>
      <c r="D41" s="41">
        <v>33</v>
      </c>
      <c r="E41" s="25">
        <v>1</v>
      </c>
      <c r="F41" s="25">
        <v>1</v>
      </c>
      <c r="G41" s="25">
        <v>2</v>
      </c>
      <c r="H41" s="38">
        <v>5</v>
      </c>
      <c r="I41" s="38">
        <v>5</v>
      </c>
      <c r="J41" s="30">
        <f t="shared" si="1"/>
        <v>14</v>
      </c>
      <c r="K41" s="38">
        <v>2</v>
      </c>
      <c r="L41" s="38">
        <v>1</v>
      </c>
      <c r="M41" s="38">
        <v>3</v>
      </c>
      <c r="N41" s="38">
        <v>5</v>
      </c>
      <c r="O41" s="38">
        <v>5</v>
      </c>
      <c r="P41" s="39">
        <v>16</v>
      </c>
      <c r="Q41" s="38">
        <v>1</v>
      </c>
      <c r="R41" s="42">
        <v>2</v>
      </c>
      <c r="S41" s="43">
        <v>5</v>
      </c>
      <c r="T41" s="39">
        <v>8</v>
      </c>
      <c r="U41" s="38">
        <v>5</v>
      </c>
      <c r="V41" s="38">
        <v>5</v>
      </c>
      <c r="W41" s="39">
        <v>10</v>
      </c>
      <c r="X41" s="38">
        <v>0</v>
      </c>
      <c r="Y41" s="38">
        <v>5</v>
      </c>
      <c r="Z41" s="39">
        <v>5</v>
      </c>
      <c r="AA41" s="138">
        <f t="shared" si="0"/>
        <v>53</v>
      </c>
    </row>
    <row r="42" spans="1:30" ht="126" customHeight="1">
      <c r="A42" s="109">
        <v>37</v>
      </c>
      <c r="B42" s="90">
        <v>19</v>
      </c>
      <c r="C42" s="24" t="s">
        <v>51</v>
      </c>
      <c r="D42" s="24">
        <v>45</v>
      </c>
      <c r="E42" s="25">
        <v>1</v>
      </c>
      <c r="F42" s="25">
        <v>1</v>
      </c>
      <c r="G42" s="25">
        <v>2</v>
      </c>
      <c r="H42" s="25">
        <v>3</v>
      </c>
      <c r="I42" s="25">
        <v>2</v>
      </c>
      <c r="J42" s="30">
        <f>SUM(E42:I42)</f>
        <v>9</v>
      </c>
      <c r="K42" s="26">
        <v>1</v>
      </c>
      <c r="L42" s="25">
        <v>4</v>
      </c>
      <c r="M42" s="25">
        <v>4</v>
      </c>
      <c r="N42" s="25">
        <v>2</v>
      </c>
      <c r="O42" s="27">
        <v>5</v>
      </c>
      <c r="P42" s="30">
        <v>16</v>
      </c>
      <c r="Q42" s="25">
        <v>4</v>
      </c>
      <c r="R42" s="37">
        <v>3</v>
      </c>
      <c r="S42" s="33">
        <v>5</v>
      </c>
      <c r="T42" s="31">
        <v>12</v>
      </c>
      <c r="U42" s="25">
        <v>5</v>
      </c>
      <c r="V42" s="25">
        <v>5</v>
      </c>
      <c r="W42" s="31">
        <v>10</v>
      </c>
      <c r="X42" s="25">
        <v>3</v>
      </c>
      <c r="Y42" s="25">
        <v>3</v>
      </c>
      <c r="Z42" s="30">
        <v>6</v>
      </c>
      <c r="AA42" s="138">
        <f t="shared" si="0"/>
        <v>53</v>
      </c>
    </row>
    <row r="43" spans="1:30" ht="120" customHeight="1">
      <c r="A43" s="109">
        <v>38</v>
      </c>
      <c r="B43" s="90">
        <v>19</v>
      </c>
      <c r="C43" s="29" t="s">
        <v>72</v>
      </c>
      <c r="D43" s="29">
        <v>43</v>
      </c>
      <c r="E43" s="25">
        <v>1</v>
      </c>
      <c r="F43" s="25">
        <v>1</v>
      </c>
      <c r="G43" s="25">
        <v>2</v>
      </c>
      <c r="H43" s="25">
        <v>4</v>
      </c>
      <c r="I43" s="25">
        <v>4</v>
      </c>
      <c r="J43" s="30">
        <f>SUM(E43:I43)</f>
        <v>12</v>
      </c>
      <c r="K43" s="26">
        <v>5</v>
      </c>
      <c r="L43" s="25">
        <v>4</v>
      </c>
      <c r="M43" s="25">
        <v>3</v>
      </c>
      <c r="N43" s="25">
        <v>4</v>
      </c>
      <c r="O43" s="27">
        <v>5</v>
      </c>
      <c r="P43" s="30">
        <f>SUM(K43:O43)</f>
        <v>21</v>
      </c>
      <c r="Q43" s="25">
        <v>3</v>
      </c>
      <c r="R43" s="25">
        <v>3</v>
      </c>
      <c r="S43" s="25">
        <v>3</v>
      </c>
      <c r="T43" s="31">
        <f>SUM(Q43:S43)</f>
        <v>9</v>
      </c>
      <c r="U43" s="25">
        <v>3</v>
      </c>
      <c r="V43" s="25">
        <v>1</v>
      </c>
      <c r="W43" s="31">
        <v>4</v>
      </c>
      <c r="X43" s="25">
        <v>3</v>
      </c>
      <c r="Y43" s="25">
        <v>4</v>
      </c>
      <c r="Z43" s="30">
        <v>7</v>
      </c>
      <c r="AA43" s="138">
        <f t="shared" si="0"/>
        <v>53</v>
      </c>
    </row>
    <row r="44" spans="1:30" ht="126" customHeight="1">
      <c r="A44" s="109">
        <v>39</v>
      </c>
      <c r="B44" s="90">
        <v>20</v>
      </c>
      <c r="C44" s="24" t="s">
        <v>69</v>
      </c>
      <c r="D44" s="24">
        <v>30</v>
      </c>
      <c r="E44" s="36">
        <v>1</v>
      </c>
      <c r="F44" s="36">
        <v>1</v>
      </c>
      <c r="G44" s="36">
        <v>2</v>
      </c>
      <c r="H44" s="25">
        <v>5</v>
      </c>
      <c r="I44" s="25">
        <v>5</v>
      </c>
      <c r="J44" s="30">
        <f>SUM(E44:I44)</f>
        <v>14</v>
      </c>
      <c r="K44" s="26">
        <v>5</v>
      </c>
      <c r="L44" s="25">
        <v>5</v>
      </c>
      <c r="M44" s="25">
        <v>2</v>
      </c>
      <c r="N44" s="25">
        <v>0</v>
      </c>
      <c r="O44" s="27">
        <v>5</v>
      </c>
      <c r="P44" s="30">
        <v>17</v>
      </c>
      <c r="Q44" s="25">
        <v>5</v>
      </c>
      <c r="R44" s="37">
        <v>0</v>
      </c>
      <c r="S44" s="33">
        <v>5</v>
      </c>
      <c r="T44" s="31">
        <v>10</v>
      </c>
      <c r="U44" s="25">
        <v>5</v>
      </c>
      <c r="V44" s="25">
        <v>5</v>
      </c>
      <c r="W44" s="31">
        <v>10</v>
      </c>
      <c r="X44" s="25">
        <v>0</v>
      </c>
      <c r="Y44" s="25">
        <v>0</v>
      </c>
      <c r="Z44" s="30">
        <v>0</v>
      </c>
      <c r="AA44" s="138">
        <f>Z44+W44+T44+P44+J44</f>
        <v>51</v>
      </c>
      <c r="AD44" s="5" t="s">
        <v>0</v>
      </c>
    </row>
    <row r="45" spans="1:30" ht="144" customHeight="1">
      <c r="A45" s="109">
        <v>40</v>
      </c>
      <c r="B45" s="90">
        <v>20</v>
      </c>
      <c r="C45" s="24" t="s">
        <v>70</v>
      </c>
      <c r="D45" s="24">
        <v>57</v>
      </c>
      <c r="E45" s="36">
        <v>1</v>
      </c>
      <c r="F45" s="36">
        <v>1</v>
      </c>
      <c r="G45" s="36">
        <v>2</v>
      </c>
      <c r="H45" s="25">
        <v>0</v>
      </c>
      <c r="I45" s="25">
        <v>1</v>
      </c>
      <c r="J45" s="30">
        <f t="shared" si="1"/>
        <v>5</v>
      </c>
      <c r="K45" s="26">
        <v>4</v>
      </c>
      <c r="L45" s="25">
        <v>5</v>
      </c>
      <c r="M45" s="25">
        <v>4</v>
      </c>
      <c r="N45" s="25">
        <v>3</v>
      </c>
      <c r="O45" s="27">
        <v>5</v>
      </c>
      <c r="P45" s="30">
        <v>21</v>
      </c>
      <c r="Q45" s="25">
        <v>5</v>
      </c>
      <c r="R45" s="37">
        <v>2</v>
      </c>
      <c r="S45" s="33">
        <v>0</v>
      </c>
      <c r="T45" s="31">
        <v>7</v>
      </c>
      <c r="U45" s="25">
        <v>5</v>
      </c>
      <c r="V45" s="25">
        <v>5</v>
      </c>
      <c r="W45" s="31">
        <v>10</v>
      </c>
      <c r="X45" s="25">
        <v>4</v>
      </c>
      <c r="Y45" s="25">
        <v>4</v>
      </c>
      <c r="Z45" s="30">
        <v>8</v>
      </c>
      <c r="AA45" s="138">
        <f t="shared" si="0"/>
        <v>51</v>
      </c>
    </row>
    <row r="46" spans="1:30" ht="126" customHeight="1">
      <c r="A46" s="109">
        <v>41</v>
      </c>
      <c r="B46" s="90">
        <v>21</v>
      </c>
      <c r="C46" s="24" t="s">
        <v>53</v>
      </c>
      <c r="D46" s="24">
        <v>101</v>
      </c>
      <c r="E46" s="85">
        <v>1</v>
      </c>
      <c r="F46" s="85">
        <v>1</v>
      </c>
      <c r="G46" s="85">
        <v>2</v>
      </c>
      <c r="H46" s="44">
        <v>3</v>
      </c>
      <c r="I46" s="44">
        <v>0</v>
      </c>
      <c r="J46" s="30">
        <f>SUM(E46:I46)</f>
        <v>7</v>
      </c>
      <c r="K46" s="44">
        <v>3</v>
      </c>
      <c r="L46" s="44">
        <v>4</v>
      </c>
      <c r="M46" s="44">
        <v>4</v>
      </c>
      <c r="N46" s="44">
        <v>1</v>
      </c>
      <c r="O46" s="45">
        <v>5</v>
      </c>
      <c r="P46" s="86">
        <v>17</v>
      </c>
      <c r="Q46" s="44">
        <v>3</v>
      </c>
      <c r="R46" s="46">
        <v>1</v>
      </c>
      <c r="S46" s="47">
        <v>4</v>
      </c>
      <c r="T46" s="87">
        <v>8</v>
      </c>
      <c r="U46" s="44">
        <v>4</v>
      </c>
      <c r="V46" s="44">
        <v>5</v>
      </c>
      <c r="W46" s="87">
        <v>9</v>
      </c>
      <c r="X46" s="44">
        <v>4</v>
      </c>
      <c r="Y46" s="44">
        <v>4</v>
      </c>
      <c r="Z46" s="86">
        <v>8</v>
      </c>
      <c r="AA46" s="138">
        <f>Z46+W46+T46+P46+J46</f>
        <v>49</v>
      </c>
    </row>
    <row r="47" spans="1:30" s="98" customFormat="1" ht="111" customHeight="1">
      <c r="A47" s="109">
        <v>45</v>
      </c>
      <c r="B47" s="90">
        <v>22</v>
      </c>
      <c r="C47" s="24" t="s">
        <v>67</v>
      </c>
      <c r="D47" s="24">
        <v>77</v>
      </c>
      <c r="E47" s="25">
        <v>1</v>
      </c>
      <c r="F47" s="25">
        <v>1</v>
      </c>
      <c r="G47" s="25">
        <v>2</v>
      </c>
      <c r="H47" s="25">
        <v>4</v>
      </c>
      <c r="I47" s="25">
        <v>4</v>
      </c>
      <c r="J47" s="30">
        <f>SUM(E47:I47)</f>
        <v>12</v>
      </c>
      <c r="K47" s="26">
        <v>3</v>
      </c>
      <c r="L47" s="25">
        <v>4</v>
      </c>
      <c r="M47" s="25">
        <v>4</v>
      </c>
      <c r="N47" s="25">
        <v>2</v>
      </c>
      <c r="O47" s="27">
        <v>5</v>
      </c>
      <c r="P47" s="30">
        <v>18</v>
      </c>
      <c r="Q47" s="25">
        <v>4</v>
      </c>
      <c r="R47" s="37">
        <v>0</v>
      </c>
      <c r="S47" s="33">
        <v>1</v>
      </c>
      <c r="T47" s="31">
        <v>5</v>
      </c>
      <c r="U47" s="25">
        <v>4</v>
      </c>
      <c r="V47" s="25">
        <v>5</v>
      </c>
      <c r="W47" s="31">
        <v>9</v>
      </c>
      <c r="X47" s="25">
        <v>1</v>
      </c>
      <c r="Y47" s="25">
        <v>1</v>
      </c>
      <c r="Z47" s="30">
        <v>2</v>
      </c>
      <c r="AA47" s="138">
        <f t="shared" ref="AA47" si="3">Z47+W47+T47+P47+J47</f>
        <v>46</v>
      </c>
    </row>
    <row r="48" spans="1:30" ht="282.75" customHeight="1">
      <c r="A48" s="109">
        <v>42</v>
      </c>
      <c r="B48" s="90">
        <v>23</v>
      </c>
      <c r="C48" s="48" t="s">
        <v>101</v>
      </c>
      <c r="D48" s="48">
        <v>30</v>
      </c>
      <c r="E48" s="25">
        <v>1</v>
      </c>
      <c r="F48" s="25">
        <v>1</v>
      </c>
      <c r="G48" s="25">
        <v>2</v>
      </c>
      <c r="H48" s="38">
        <v>3</v>
      </c>
      <c r="I48" s="38">
        <v>3</v>
      </c>
      <c r="J48" s="30">
        <f>SUM(E48:I48)</f>
        <v>10</v>
      </c>
      <c r="K48" s="38">
        <v>0</v>
      </c>
      <c r="L48" s="38">
        <v>5</v>
      </c>
      <c r="M48" s="38">
        <v>2</v>
      </c>
      <c r="N48" s="38">
        <v>3</v>
      </c>
      <c r="O48" s="38">
        <v>0</v>
      </c>
      <c r="P48" s="39">
        <v>10</v>
      </c>
      <c r="Q48" s="38">
        <v>4</v>
      </c>
      <c r="R48" s="42">
        <v>3</v>
      </c>
      <c r="S48" s="43">
        <v>0</v>
      </c>
      <c r="T48" s="39">
        <v>7</v>
      </c>
      <c r="U48" s="38">
        <v>5</v>
      </c>
      <c r="V48" s="38">
        <v>5</v>
      </c>
      <c r="W48" s="39">
        <v>10</v>
      </c>
      <c r="X48" s="38">
        <v>5</v>
      </c>
      <c r="Y48" s="38">
        <v>3</v>
      </c>
      <c r="Z48" s="39">
        <v>8</v>
      </c>
      <c r="AA48" s="138">
        <f>Z48+W48+T48+P48+J48</f>
        <v>45</v>
      </c>
    </row>
    <row r="49" spans="1:28" ht="117" customHeight="1">
      <c r="A49" s="109">
        <v>43</v>
      </c>
      <c r="B49" s="90">
        <v>24</v>
      </c>
      <c r="C49" s="24" t="s">
        <v>56</v>
      </c>
      <c r="D49" s="24">
        <v>78</v>
      </c>
      <c r="E49" s="25">
        <v>1</v>
      </c>
      <c r="F49" s="25">
        <v>1</v>
      </c>
      <c r="G49" s="25">
        <v>2</v>
      </c>
      <c r="H49" s="25">
        <v>4</v>
      </c>
      <c r="I49" s="25">
        <v>5</v>
      </c>
      <c r="J49" s="30">
        <f t="shared" si="1"/>
        <v>13</v>
      </c>
      <c r="K49" s="26">
        <v>2</v>
      </c>
      <c r="L49" s="25">
        <v>3</v>
      </c>
      <c r="M49" s="25">
        <v>4</v>
      </c>
      <c r="N49" s="25">
        <v>0</v>
      </c>
      <c r="O49" s="27">
        <v>5</v>
      </c>
      <c r="P49" s="30">
        <v>14</v>
      </c>
      <c r="Q49" s="25">
        <v>2</v>
      </c>
      <c r="R49" s="37">
        <v>0</v>
      </c>
      <c r="S49" s="33">
        <v>3</v>
      </c>
      <c r="T49" s="31">
        <v>5</v>
      </c>
      <c r="U49" s="25">
        <v>5</v>
      </c>
      <c r="V49" s="25">
        <v>5</v>
      </c>
      <c r="W49" s="31">
        <v>10</v>
      </c>
      <c r="X49" s="25">
        <v>1</v>
      </c>
      <c r="Y49" s="25">
        <v>1</v>
      </c>
      <c r="Z49" s="30">
        <v>2</v>
      </c>
      <c r="AA49" s="138">
        <f t="shared" si="0"/>
        <v>44</v>
      </c>
    </row>
    <row r="50" spans="1:28" ht="114" customHeight="1">
      <c r="A50" s="109">
        <v>44</v>
      </c>
      <c r="B50" s="90">
        <v>24</v>
      </c>
      <c r="C50" s="24" t="s">
        <v>44</v>
      </c>
      <c r="D50" s="24">
        <v>42</v>
      </c>
      <c r="E50" s="36">
        <v>1</v>
      </c>
      <c r="F50" s="36">
        <v>1</v>
      </c>
      <c r="G50" s="36">
        <v>2</v>
      </c>
      <c r="H50" s="25">
        <v>4</v>
      </c>
      <c r="I50" s="25">
        <v>2</v>
      </c>
      <c r="J50" s="30">
        <f>SUM(E50:I50)</f>
        <v>10</v>
      </c>
      <c r="K50" s="26">
        <v>4</v>
      </c>
      <c r="L50" s="25">
        <v>5</v>
      </c>
      <c r="M50" s="25">
        <v>3</v>
      </c>
      <c r="N50" s="25">
        <v>2</v>
      </c>
      <c r="O50" s="27">
        <v>4</v>
      </c>
      <c r="P50" s="30">
        <v>18</v>
      </c>
      <c r="Q50" s="25">
        <v>5</v>
      </c>
      <c r="R50" s="37">
        <v>1</v>
      </c>
      <c r="S50" s="33">
        <v>0</v>
      </c>
      <c r="T50" s="31">
        <v>6</v>
      </c>
      <c r="U50" s="25">
        <v>2</v>
      </c>
      <c r="V50" s="25">
        <v>2</v>
      </c>
      <c r="W50" s="31">
        <v>4</v>
      </c>
      <c r="X50" s="25">
        <v>3</v>
      </c>
      <c r="Y50" s="25">
        <v>3</v>
      </c>
      <c r="Z50" s="30">
        <v>6</v>
      </c>
      <c r="AA50" s="138">
        <f>Z50+W50+T50+P50+J50</f>
        <v>44</v>
      </c>
    </row>
    <row r="51" spans="1:28" ht="195" customHeight="1">
      <c r="A51" s="109">
        <v>46</v>
      </c>
      <c r="B51" s="90">
        <v>25</v>
      </c>
      <c r="C51" s="24" t="s">
        <v>102</v>
      </c>
      <c r="D51" s="24">
        <v>30</v>
      </c>
      <c r="E51" s="25">
        <v>1</v>
      </c>
      <c r="F51" s="25">
        <v>1</v>
      </c>
      <c r="G51" s="25">
        <v>1</v>
      </c>
      <c r="H51" s="38">
        <v>0</v>
      </c>
      <c r="I51" s="38">
        <v>0</v>
      </c>
      <c r="J51" s="30">
        <f>SUM(E51:I51)</f>
        <v>3</v>
      </c>
      <c r="K51" s="38">
        <v>0</v>
      </c>
      <c r="L51" s="38">
        <v>5</v>
      </c>
      <c r="M51" s="38">
        <v>2</v>
      </c>
      <c r="N51" s="38">
        <v>5</v>
      </c>
      <c r="O51" s="38">
        <v>0</v>
      </c>
      <c r="P51" s="39">
        <v>12</v>
      </c>
      <c r="Q51" s="38">
        <v>5</v>
      </c>
      <c r="R51" s="38">
        <v>0</v>
      </c>
      <c r="S51" s="38">
        <v>0</v>
      </c>
      <c r="T51" s="39">
        <v>5</v>
      </c>
      <c r="U51" s="38">
        <v>5</v>
      </c>
      <c r="V51" s="38">
        <v>5</v>
      </c>
      <c r="W51" s="39">
        <v>10</v>
      </c>
      <c r="X51" s="38">
        <v>5</v>
      </c>
      <c r="Y51" s="38">
        <v>5</v>
      </c>
      <c r="Z51" s="39">
        <v>10</v>
      </c>
      <c r="AA51" s="138">
        <f>Z51+W51+T51+P51+J51</f>
        <v>40</v>
      </c>
    </row>
    <row r="52" spans="1:28" s="98" customFormat="1" ht="201" customHeight="1">
      <c r="A52" s="109">
        <v>47</v>
      </c>
      <c r="B52" s="90">
        <v>26</v>
      </c>
      <c r="C52" s="41" t="s">
        <v>110</v>
      </c>
      <c r="D52" s="41">
        <v>30</v>
      </c>
      <c r="E52" s="38">
        <v>0</v>
      </c>
      <c r="F52" s="38">
        <v>0</v>
      </c>
      <c r="G52" s="38">
        <v>0</v>
      </c>
      <c r="H52" s="38">
        <v>5</v>
      </c>
      <c r="I52" s="38">
        <v>0</v>
      </c>
      <c r="J52" s="39">
        <v>5</v>
      </c>
      <c r="K52" s="38">
        <v>2</v>
      </c>
      <c r="L52" s="38">
        <v>5</v>
      </c>
      <c r="M52" s="38">
        <v>3</v>
      </c>
      <c r="N52" s="38">
        <v>2</v>
      </c>
      <c r="O52" s="38">
        <v>5</v>
      </c>
      <c r="P52" s="39">
        <v>17</v>
      </c>
      <c r="Q52" s="38">
        <v>5</v>
      </c>
      <c r="R52" s="38">
        <v>4</v>
      </c>
      <c r="S52" s="38">
        <v>0</v>
      </c>
      <c r="T52" s="39">
        <v>9</v>
      </c>
      <c r="U52" s="38">
        <v>0</v>
      </c>
      <c r="V52" s="38">
        <v>0</v>
      </c>
      <c r="W52" s="39">
        <v>0</v>
      </c>
      <c r="X52" s="38">
        <v>3</v>
      </c>
      <c r="Y52" s="38">
        <v>2</v>
      </c>
      <c r="Z52" s="39">
        <v>5</v>
      </c>
      <c r="AA52" s="138">
        <v>36</v>
      </c>
    </row>
    <row r="53" spans="1:28" ht="111" customHeight="1">
      <c r="A53" s="109">
        <v>48</v>
      </c>
      <c r="B53" s="90">
        <v>27</v>
      </c>
      <c r="C53" s="24" t="s">
        <v>62</v>
      </c>
      <c r="D53" s="24">
        <v>53</v>
      </c>
      <c r="E53" s="25">
        <v>1</v>
      </c>
      <c r="F53" s="25">
        <v>1</v>
      </c>
      <c r="G53" s="25">
        <v>2</v>
      </c>
      <c r="H53" s="25">
        <v>2</v>
      </c>
      <c r="I53" s="25">
        <v>2</v>
      </c>
      <c r="J53" s="30">
        <f t="shared" si="1"/>
        <v>8</v>
      </c>
      <c r="K53" s="26">
        <v>0</v>
      </c>
      <c r="L53" s="25">
        <v>2</v>
      </c>
      <c r="M53" s="25">
        <v>4</v>
      </c>
      <c r="N53" s="25">
        <v>2</v>
      </c>
      <c r="O53" s="27">
        <v>2</v>
      </c>
      <c r="P53" s="30">
        <v>6</v>
      </c>
      <c r="Q53" s="25">
        <v>2</v>
      </c>
      <c r="R53" s="37">
        <v>0</v>
      </c>
      <c r="S53" s="33">
        <v>0</v>
      </c>
      <c r="T53" s="31">
        <v>2</v>
      </c>
      <c r="U53" s="25">
        <v>2</v>
      </c>
      <c r="V53" s="25">
        <v>2</v>
      </c>
      <c r="W53" s="31">
        <v>4</v>
      </c>
      <c r="X53" s="25">
        <v>2</v>
      </c>
      <c r="Y53" s="25">
        <v>2</v>
      </c>
      <c r="Z53" s="30">
        <v>4</v>
      </c>
      <c r="AA53" s="138">
        <f>Z53+W53+T53+P53+J53</f>
        <v>24</v>
      </c>
      <c r="AB53" s="141">
        <f>SUM(U53:V53)</f>
        <v>4</v>
      </c>
    </row>
  </sheetData>
  <sortState ref="B7:AD50">
    <sortCondition ref="B7"/>
  </sortState>
  <mergeCells count="6">
    <mergeCell ref="C1:Q1"/>
    <mergeCell ref="X2:Y2"/>
    <mergeCell ref="E2:I2"/>
    <mergeCell ref="K2:O2"/>
    <mergeCell ref="Q2:S2"/>
    <mergeCell ref="U2:V2"/>
  </mergeCells>
  <pageMargins left="0" right="0" top="0" bottom="0" header="0" footer="0"/>
  <pageSetup paperSize="9" scale="11" fitToWidth="0" fitToHeight="0" orientation="landscape" r:id="rId1"/>
  <rowBreaks count="1" manualBreakCount="1">
    <brk id="2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стационар общее</vt:lpstr>
      <vt:lpstr>поликлиника общее</vt:lpstr>
      <vt:lpstr>'поликлиника общее'!Заголовки_для_печати</vt:lpstr>
      <vt:lpstr>'стационар общее'!Заголовки_для_печати</vt:lpstr>
      <vt:lpstr>'поликлиника общее'!Область_печати</vt:lpstr>
      <vt:lpstr>'стационар общее'!Область_печати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Баир</dc:creator>
  <cp:lastModifiedBy>it</cp:lastModifiedBy>
  <cp:lastPrinted>2016-01-18T05:52:16Z</cp:lastPrinted>
  <dcterms:created xsi:type="dcterms:W3CDTF">2013-12-29T09:24:19Z</dcterms:created>
  <dcterms:modified xsi:type="dcterms:W3CDTF">2016-01-18T04:26:17Z</dcterms:modified>
</cp:coreProperties>
</file>